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XK 2020" sheetId="22" r:id="rId1"/>
    <sheet name="NK 2020" sheetId="21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S55" i="22"/>
  <c r="R55"/>
  <c r="P55"/>
  <c r="O55"/>
  <c r="M55"/>
  <c r="L55"/>
  <c r="J55"/>
  <c r="I55"/>
  <c r="G55"/>
  <c r="F55"/>
  <c r="D55"/>
  <c r="C55"/>
  <c r="S54"/>
  <c r="R54"/>
  <c r="P54"/>
  <c r="O54"/>
  <c r="M54"/>
  <c r="L54"/>
  <c r="J54"/>
  <c r="I54"/>
  <c r="G54"/>
  <c r="F54"/>
  <c r="D54"/>
  <c r="C54"/>
  <c r="S53"/>
  <c r="R53"/>
  <c r="P53"/>
  <c r="O53"/>
  <c r="M53"/>
  <c r="L53"/>
  <c r="J53"/>
  <c r="I53"/>
  <c r="G53"/>
  <c r="F53"/>
  <c r="D53"/>
  <c r="C53"/>
  <c r="S52"/>
  <c r="R52"/>
  <c r="O52"/>
  <c r="L52"/>
  <c r="J52"/>
  <c r="I52"/>
  <c r="F52"/>
  <c r="D52"/>
  <c r="C52"/>
  <c r="S51"/>
  <c r="R51"/>
  <c r="P51"/>
  <c r="O51"/>
  <c r="M51"/>
  <c r="L51"/>
  <c r="J51"/>
  <c r="I51"/>
  <c r="G51"/>
  <c r="F51"/>
  <c r="D51"/>
  <c r="C51"/>
  <c r="S50"/>
  <c r="R50"/>
  <c r="P50"/>
  <c r="O50"/>
  <c r="M50"/>
  <c r="L50"/>
  <c r="J50"/>
  <c r="I50"/>
  <c r="G50"/>
  <c r="F50"/>
  <c r="D50"/>
  <c r="C50"/>
  <c r="S49"/>
  <c r="R49"/>
  <c r="P49"/>
  <c r="O49"/>
  <c r="M49"/>
  <c r="L49"/>
  <c r="J49"/>
  <c r="I49"/>
  <c r="G49"/>
  <c r="F49"/>
  <c r="D49"/>
  <c r="C49"/>
  <c r="S48"/>
  <c r="R48"/>
  <c r="P48"/>
  <c r="O48"/>
  <c r="M48"/>
  <c r="L48"/>
  <c r="J48"/>
  <c r="I48"/>
  <c r="G48"/>
  <c r="F48"/>
  <c r="D48"/>
  <c r="C48"/>
  <c r="S47"/>
  <c r="R47"/>
  <c r="P47"/>
  <c r="O47"/>
  <c r="M47"/>
  <c r="L47"/>
  <c r="J47"/>
  <c r="I47"/>
  <c r="G47"/>
  <c r="F47"/>
  <c r="D47"/>
  <c r="C47"/>
  <c r="S46"/>
  <c r="R46"/>
  <c r="P46"/>
  <c r="O46"/>
  <c r="M46"/>
  <c r="L46"/>
  <c r="J46"/>
  <c r="I46"/>
  <c r="G46"/>
  <c r="F46"/>
  <c r="D46"/>
  <c r="C46"/>
  <c r="S45"/>
  <c r="R45"/>
  <c r="P45"/>
  <c r="O45"/>
  <c r="M45"/>
  <c r="L45"/>
  <c r="J45"/>
  <c r="I45"/>
  <c r="G45"/>
  <c r="F45"/>
  <c r="D45"/>
  <c r="C45"/>
  <c r="S44"/>
  <c r="R44"/>
  <c r="P44"/>
  <c r="O44"/>
  <c r="M44"/>
  <c r="L44"/>
  <c r="J44"/>
  <c r="I44"/>
  <c r="G44"/>
  <c r="F44"/>
  <c r="D44"/>
  <c r="C44"/>
  <c r="S43"/>
  <c r="R43"/>
  <c r="P43"/>
  <c r="O43"/>
  <c r="M43"/>
  <c r="L43"/>
  <c r="J43"/>
  <c r="I43"/>
  <c r="G43"/>
  <c r="F43"/>
  <c r="D43"/>
  <c r="C43"/>
  <c r="S42"/>
  <c r="R42"/>
  <c r="P42"/>
  <c r="O42"/>
  <c r="M42"/>
  <c r="L42"/>
  <c r="J42"/>
  <c r="I42"/>
  <c r="G42"/>
  <c r="F42"/>
  <c r="D42"/>
  <c r="C42"/>
  <c r="S41"/>
  <c r="R41"/>
  <c r="P41"/>
  <c r="O41"/>
  <c r="M41"/>
  <c r="L41"/>
  <c r="J41"/>
  <c r="I41"/>
  <c r="G41"/>
  <c r="F41"/>
  <c r="D41"/>
  <c r="C41"/>
  <c r="S40"/>
  <c r="R40"/>
  <c r="P40"/>
  <c r="O40"/>
  <c r="M40"/>
  <c r="L40"/>
  <c r="J40"/>
  <c r="I40"/>
  <c r="G40"/>
  <c r="F40"/>
  <c r="D40"/>
  <c r="C40"/>
  <c r="S39"/>
  <c r="R39"/>
  <c r="P39"/>
  <c r="O39"/>
  <c r="M39"/>
  <c r="L39"/>
  <c r="J39"/>
  <c r="I39"/>
  <c r="G39"/>
  <c r="F39"/>
  <c r="D39"/>
  <c r="C39"/>
  <c r="S38"/>
  <c r="R38"/>
  <c r="P38"/>
  <c r="O38"/>
  <c r="M38"/>
  <c r="L38"/>
  <c r="J38"/>
  <c r="I38"/>
  <c r="G38"/>
  <c r="F38"/>
  <c r="D38"/>
  <c r="C38"/>
  <c r="S37"/>
  <c r="R37"/>
  <c r="P37"/>
  <c r="O37"/>
  <c r="M37"/>
  <c r="L37"/>
  <c r="J37"/>
  <c r="I37"/>
  <c r="G37"/>
  <c r="F37"/>
  <c r="D37"/>
  <c r="C37"/>
  <c r="S36"/>
  <c r="R36"/>
  <c r="P36"/>
  <c r="O36"/>
  <c r="M36"/>
  <c r="L36"/>
  <c r="J36"/>
  <c r="I36"/>
  <c r="G36"/>
  <c r="F36"/>
  <c r="D36"/>
  <c r="C36"/>
  <c r="S35"/>
  <c r="R35"/>
  <c r="P35"/>
  <c r="O35"/>
  <c r="M35"/>
  <c r="L35"/>
  <c r="J35"/>
  <c r="I35"/>
  <c r="G35"/>
  <c r="F35"/>
  <c r="D35"/>
  <c r="C35"/>
  <c r="S34"/>
  <c r="R34"/>
  <c r="P34"/>
  <c r="O34"/>
  <c r="M34"/>
  <c r="L34"/>
  <c r="J34"/>
  <c r="I34"/>
  <c r="G34"/>
  <c r="F34"/>
  <c r="D34"/>
  <c r="C34"/>
  <c r="S33"/>
  <c r="R33"/>
  <c r="P33"/>
  <c r="O33"/>
  <c r="M33"/>
  <c r="L33"/>
  <c r="J33"/>
  <c r="I33"/>
  <c r="G33"/>
  <c r="F33"/>
  <c r="D33"/>
  <c r="C33"/>
  <c r="S32"/>
  <c r="R32"/>
  <c r="P32"/>
  <c r="O32"/>
  <c r="M32"/>
  <c r="L32"/>
  <c r="J32"/>
  <c r="I32"/>
  <c r="G32"/>
  <c r="F32"/>
  <c r="D32"/>
  <c r="C32"/>
  <c r="S31"/>
  <c r="R31"/>
  <c r="P31"/>
  <c r="O31"/>
  <c r="M31"/>
  <c r="L31"/>
  <c r="J31"/>
  <c r="I31"/>
  <c r="G31"/>
  <c r="F31"/>
  <c r="D31"/>
  <c r="C31"/>
  <c r="S30"/>
  <c r="R30"/>
  <c r="P30"/>
  <c r="O30"/>
  <c r="M30"/>
  <c r="L30"/>
  <c r="J30"/>
  <c r="I30"/>
  <c r="G30"/>
  <c r="F30"/>
  <c r="D30"/>
  <c r="C30"/>
  <c r="S29"/>
  <c r="R29"/>
  <c r="P29"/>
  <c r="O29"/>
  <c r="M29"/>
  <c r="L29"/>
  <c r="J29"/>
  <c r="I29"/>
  <c r="G29"/>
  <c r="F29"/>
  <c r="D29"/>
  <c r="C29"/>
  <c r="S28"/>
  <c r="R28"/>
  <c r="P28"/>
  <c r="O28"/>
  <c r="M28"/>
  <c r="L28"/>
  <c r="J28"/>
  <c r="I28"/>
  <c r="G28"/>
  <c r="F28"/>
  <c r="D28"/>
  <c r="C28"/>
  <c r="S27"/>
  <c r="R27"/>
  <c r="P27"/>
  <c r="O27"/>
  <c r="M27"/>
  <c r="L27"/>
  <c r="J27"/>
  <c r="I27"/>
  <c r="G27"/>
  <c r="F27"/>
  <c r="D27"/>
  <c r="C27"/>
  <c r="S26"/>
  <c r="R26"/>
  <c r="P26"/>
  <c r="O26"/>
  <c r="M26"/>
  <c r="L26"/>
  <c r="J26"/>
  <c r="I26"/>
  <c r="G26"/>
  <c r="F26"/>
  <c r="D26"/>
  <c r="C26"/>
  <c r="S25"/>
  <c r="R25"/>
  <c r="P25"/>
  <c r="O25"/>
  <c r="M25"/>
  <c r="L25"/>
  <c r="J25"/>
  <c r="I25"/>
  <c r="G25"/>
  <c r="F25"/>
  <c r="D25"/>
  <c r="C25"/>
  <c r="S24"/>
  <c r="R24"/>
  <c r="P24"/>
  <c r="O24"/>
  <c r="M24"/>
  <c r="L24"/>
  <c r="J24"/>
  <c r="I24"/>
  <c r="G24"/>
  <c r="F24"/>
  <c r="D24"/>
  <c r="C24"/>
  <c r="S23"/>
  <c r="R23"/>
  <c r="P23"/>
  <c r="O23"/>
  <c r="M23"/>
  <c r="L23"/>
  <c r="J23"/>
  <c r="I23"/>
  <c r="G23"/>
  <c r="F23"/>
  <c r="D23"/>
  <c r="C23"/>
  <c r="S22"/>
  <c r="R22"/>
  <c r="P22"/>
  <c r="O22"/>
  <c r="M22"/>
  <c r="L22"/>
  <c r="J22"/>
  <c r="I22"/>
  <c r="G22"/>
  <c r="F22"/>
  <c r="D22"/>
  <c r="C22"/>
  <c r="S21"/>
  <c r="R21"/>
  <c r="P21"/>
  <c r="O21"/>
  <c r="M21"/>
  <c r="L21"/>
  <c r="J21"/>
  <c r="I21"/>
  <c r="G21"/>
  <c r="F21"/>
  <c r="D21"/>
  <c r="C21"/>
  <c r="S20"/>
  <c r="R20"/>
  <c r="P20"/>
  <c r="O20"/>
  <c r="M20"/>
  <c r="L20"/>
  <c r="J20"/>
  <c r="I20"/>
  <c r="G20"/>
  <c r="F20"/>
  <c r="D20"/>
  <c r="C20"/>
  <c r="S19"/>
  <c r="R19"/>
  <c r="P19"/>
  <c r="O19"/>
  <c r="M19"/>
  <c r="L19"/>
  <c r="J19"/>
  <c r="I19"/>
  <c r="G19"/>
  <c r="F19"/>
  <c r="D19"/>
  <c r="C19"/>
  <c r="S18"/>
  <c r="R18"/>
  <c r="P18"/>
  <c r="O18"/>
  <c r="M18"/>
  <c r="L18"/>
  <c r="J18"/>
  <c r="I18"/>
  <c r="G18"/>
  <c r="F18"/>
  <c r="D18"/>
  <c r="C18"/>
  <c r="S17"/>
  <c r="R17"/>
  <c r="P17"/>
  <c r="O17"/>
  <c r="M17"/>
  <c r="L17"/>
  <c r="J17"/>
  <c r="I17"/>
  <c r="G17"/>
  <c r="F17"/>
  <c r="D17"/>
  <c r="C17"/>
  <c r="S16"/>
  <c r="R16"/>
  <c r="P16"/>
  <c r="O16"/>
  <c r="M16"/>
  <c r="L16"/>
  <c r="J16"/>
  <c r="I16"/>
  <c r="G16"/>
  <c r="F16"/>
  <c r="D16"/>
  <c r="C16"/>
  <c r="S15"/>
  <c r="R15"/>
  <c r="P15"/>
  <c r="O15"/>
  <c r="M15"/>
  <c r="L15"/>
  <c r="J15"/>
  <c r="I15"/>
  <c r="G15"/>
  <c r="F15"/>
  <c r="D15"/>
  <c r="C15"/>
  <c r="S14"/>
  <c r="R14"/>
  <c r="P14"/>
  <c r="O14"/>
  <c r="M14"/>
  <c r="L14"/>
  <c r="J14"/>
  <c r="I14"/>
  <c r="G14"/>
  <c r="F14"/>
  <c r="D14"/>
  <c r="C14"/>
  <c r="S13"/>
  <c r="R13"/>
  <c r="P13"/>
  <c r="O13"/>
  <c r="M13"/>
  <c r="L13"/>
  <c r="J13"/>
  <c r="I13"/>
  <c r="G13"/>
  <c r="F13"/>
  <c r="D13"/>
  <c r="C13"/>
  <c r="S12"/>
  <c r="R12"/>
  <c r="P12"/>
  <c r="O12"/>
  <c r="M12"/>
  <c r="L12"/>
  <c r="J12"/>
  <c r="I12"/>
  <c r="G12"/>
  <c r="F12"/>
  <c r="D12"/>
  <c r="C12"/>
  <c r="S11"/>
  <c r="R11"/>
  <c r="P11"/>
  <c r="O11"/>
  <c r="M11"/>
  <c r="L11"/>
  <c r="J11"/>
  <c r="I11"/>
  <c r="G11"/>
  <c r="F11"/>
  <c r="D11"/>
  <c r="C11"/>
  <c r="S10"/>
  <c r="R10"/>
  <c r="P10"/>
  <c r="O10"/>
  <c r="M10"/>
  <c r="L10"/>
  <c r="J10"/>
  <c r="I10"/>
  <c r="G10"/>
  <c r="F10"/>
  <c r="D10"/>
  <c r="C10"/>
  <c r="S9"/>
  <c r="R9"/>
  <c r="P9"/>
  <c r="O9"/>
  <c r="M9"/>
  <c r="L9"/>
  <c r="J9"/>
  <c r="I9"/>
  <c r="G9"/>
  <c r="F9"/>
  <c r="D9"/>
  <c r="C9"/>
  <c r="S8"/>
  <c r="R8"/>
  <c r="P8"/>
  <c r="O8"/>
  <c r="M8"/>
  <c r="L8"/>
  <c r="J8"/>
  <c r="I8"/>
  <c r="G8"/>
  <c r="F8"/>
  <c r="D8"/>
  <c r="C8"/>
  <c r="S7"/>
  <c r="R7"/>
  <c r="P7"/>
  <c r="O7"/>
  <c r="M7"/>
  <c r="L7"/>
  <c r="J7"/>
  <c r="I7"/>
  <c r="G7"/>
  <c r="F7"/>
  <c r="D7"/>
  <c r="C7"/>
  <c r="S6"/>
  <c r="R6"/>
  <c r="P6"/>
  <c r="O6"/>
  <c r="M6"/>
  <c r="L6"/>
  <c r="J6"/>
  <c r="I6"/>
  <c r="G6"/>
  <c r="F6"/>
  <c r="D6"/>
  <c r="C6"/>
  <c r="S5"/>
  <c r="R5"/>
  <c r="P5"/>
  <c r="O5"/>
  <c r="M5"/>
  <c r="L5"/>
  <c r="J5"/>
  <c r="I5"/>
  <c r="G5"/>
  <c r="F5"/>
  <c r="D5"/>
  <c r="C5"/>
</calcChain>
</file>

<file path=xl/sharedStrings.xml><?xml version="1.0" encoding="utf-8"?>
<sst xmlns="http://schemas.openxmlformats.org/spreadsheetml/2006/main" count="178" uniqueCount="100">
  <si>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</si>
  <si>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</si>
  <si>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</si>
  <si>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</si>
  <si>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</si>
  <si>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</si>
  <si>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</si>
  <si>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</si>
  <si>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</si>
  <si>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</si>
  <si>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</si>
  <si>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</si>
  <si>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</si>
  <si>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</si>
  <si>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</si>
  <si>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</si>
  <si>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</si>
  <si>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</si>
  <si>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</si>
  <si>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</si>
  <si>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</si>
  <si>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</si>
  <si>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</si>
  <si>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</si>
  <si>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</si>
  <si>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</si>
  <si>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</si>
  <si>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</si>
  <si>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</si>
  <si>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</si>
  <si>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</si>
  <si>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</si>
  <si>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</si>
  <si>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</si>
  <si>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</si>
  <si>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</si>
  <si>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</si>
  <si>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</si>
  <si>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</si>
  <si>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</si>
  <si>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</si>
  <si>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</si>
  <si>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(Máy quay video)</t>
  </si>
  <si>
    <t>(TV)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</si>
  <si>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</si>
  <si>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</si>
  <si>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</si>
  <si>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</si>
  <si>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</si>
  <si>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</si>
  <si>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</si>
  <si>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</si>
  <si>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</si>
  <si>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</si>
  <si>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</si>
  <si>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</si>
  <si>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</si>
  <si>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</si>
  <si>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</si>
  <si>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</si>
  <si>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</si>
  <si>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</si>
  <si>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</si>
  <si>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</si>
  <si>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</si>
  <si>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</si>
  <si>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</si>
  <si>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</si>
  <si>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</si>
  <si>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</si>
  <si>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</si>
  <si>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</si>
  <si>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</si>
  <si>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</si>
  <si>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</si>
  <si>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</si>
  <si>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</si>
  <si>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</si>
  <si>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</si>
  <si>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</si>
  <si>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 xml:space="preserve">  (Coal N.E.S)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</si>
  <si>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</si>
  <si>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</si>
  <si>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</si>
  <si>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</si>
  <si>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</si>
  <si>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</si>
  <si>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</si>
  <si>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</si>
  <si>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</si>
  <si>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</si>
  <si>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 xml:space="preserve">  (Telephone Sets)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</si>
  <si>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</si>
  <si>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</si>
  <si>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</si>
  <si>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</si>
  <si>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</si>
  <si>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Nhập khẩu của Nhật Bản từ thế giới và các đối tác chính phân theo mặt hàng năm 2020</t>
  </si>
  <si>
    <t>816.97</t>
  </si>
  <si>
    <t>Xuất khẩu của Nhật Bản ra thế giới và các đối tác chính phân theo mặt hàng cả năm 2020</t>
  </si>
</sst>
</file>

<file path=xl/styles.xml><?xml version="1.0" encoding="utf-8"?>
<styleSheet xmlns="http://schemas.openxmlformats.org/spreadsheetml/2006/main">
  <numFmts count="1">
    <numFmt numFmtId="164" formatCode="0.0%"/>
  </numFmts>
  <fonts count="22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1">
    <xf numFmtId="0" fontId="0" fillId="0" borderId="0"/>
    <xf numFmtId="0" fontId="8" fillId="0" borderId="0"/>
    <xf numFmtId="9" fontId="8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10" fillId="0" borderId="0" xfId="19" applyFont="1" applyAlignment="1">
      <alignment horizontal="center" vertical="center"/>
    </xf>
    <xf numFmtId="0" fontId="10" fillId="0" borderId="0" xfId="19" applyFont="1" applyAlignment="1">
      <alignment vertical="center"/>
    </xf>
    <xf numFmtId="0" fontId="11" fillId="0" borderId="0" xfId="19" applyFont="1" applyBorder="1" applyAlignment="1">
      <alignment horizontal="right" wrapText="1"/>
    </xf>
    <xf numFmtId="0" fontId="11" fillId="0" borderId="0" xfId="19" applyFont="1"/>
    <xf numFmtId="0" fontId="12" fillId="0" borderId="2" xfId="19" applyFont="1" applyBorder="1" applyAlignment="1">
      <alignment vertical="center"/>
    </xf>
    <xf numFmtId="0" fontId="12" fillId="0" borderId="2" xfId="19" applyFont="1" applyBorder="1" applyAlignment="1">
      <alignment horizontal="center" vertical="center"/>
    </xf>
    <xf numFmtId="0" fontId="12" fillId="0" borderId="0" xfId="19" applyFont="1" applyAlignment="1">
      <alignment vertical="center"/>
    </xf>
    <xf numFmtId="0" fontId="12" fillId="2" borderId="2" xfId="19" applyFont="1" applyFill="1" applyBorder="1" applyAlignment="1">
      <alignment horizontal="center" vertical="center" wrapText="1"/>
    </xf>
    <xf numFmtId="0" fontId="13" fillId="2" borderId="2" xfId="19" applyFont="1" applyFill="1" applyBorder="1" applyAlignment="1">
      <alignment horizontal="center" vertical="center" wrapText="1"/>
    </xf>
    <xf numFmtId="0" fontId="15" fillId="3" borderId="3" xfId="19" applyFont="1" applyFill="1" applyBorder="1" applyAlignment="1">
      <alignment horizontal="center" wrapText="1"/>
    </xf>
    <xf numFmtId="3" fontId="15" fillId="3" borderId="3" xfId="19" applyNumberFormat="1" applyFont="1" applyFill="1" applyBorder="1" applyAlignment="1">
      <alignment horizontal="right" wrapText="1"/>
    </xf>
    <xf numFmtId="164" fontId="15" fillId="3" borderId="3" xfId="20" applyNumberFormat="1" applyFont="1" applyFill="1" applyBorder="1" applyAlignment="1">
      <alignment horizontal="right" wrapText="1"/>
    </xf>
    <xf numFmtId="164" fontId="16" fillId="3" borderId="3" xfId="20" applyNumberFormat="1" applyFont="1" applyFill="1" applyBorder="1" applyAlignment="1">
      <alignment horizontal="right" wrapText="1"/>
    </xf>
    <xf numFmtId="0" fontId="9" fillId="0" borderId="0" xfId="19" applyFont="1"/>
    <xf numFmtId="0" fontId="17" fillId="3" borderId="3" xfId="19" applyFont="1" applyFill="1" applyBorder="1" applyAlignment="1">
      <alignment horizontal="left" wrapText="1"/>
    </xf>
    <xf numFmtId="3" fontId="17" fillId="3" borderId="3" xfId="19" applyNumberFormat="1" applyFont="1" applyFill="1" applyBorder="1" applyAlignment="1">
      <alignment horizontal="right" wrapText="1"/>
    </xf>
    <xf numFmtId="164" fontId="17" fillId="3" borderId="3" xfId="20" applyNumberFormat="1" applyFont="1" applyFill="1" applyBorder="1" applyAlignment="1">
      <alignment horizontal="right" wrapText="1"/>
    </xf>
    <xf numFmtId="164" fontId="18" fillId="3" borderId="3" xfId="20" applyNumberFormat="1" applyFont="1" applyFill="1" applyBorder="1" applyAlignment="1">
      <alignment horizontal="right" wrapText="1"/>
    </xf>
    <xf numFmtId="0" fontId="1" fillId="0" borderId="0" xfId="19" applyFont="1"/>
    <xf numFmtId="0" fontId="17" fillId="3" borderId="3" xfId="19" applyFont="1" applyFill="1" applyBorder="1" applyAlignment="1">
      <alignment horizontal="left" wrapText="1" indent="2"/>
    </xf>
    <xf numFmtId="0" fontId="17" fillId="3" borderId="3" xfId="19" applyFont="1" applyFill="1" applyBorder="1" applyAlignment="1">
      <alignment horizontal="left" wrapText="1" indent="3"/>
    </xf>
    <xf numFmtId="0" fontId="19" fillId="0" borderId="0" xfId="19" applyFont="1"/>
    <xf numFmtId="0" fontId="20" fillId="0" borderId="0" xfId="19" applyFont="1"/>
    <xf numFmtId="0" fontId="21" fillId="0" borderId="0" xfId="19" applyFont="1"/>
    <xf numFmtId="0" fontId="11" fillId="0" borderId="1" xfId="19" applyFont="1" applyBorder="1" applyAlignment="1">
      <alignment wrapText="1"/>
    </xf>
    <xf numFmtId="0" fontId="12" fillId="3" borderId="2" xfId="19" applyFont="1" applyFill="1" applyBorder="1" applyAlignment="1">
      <alignment horizontal="center" vertical="center" wrapText="1"/>
    </xf>
    <xf numFmtId="3" fontId="12" fillId="3" borderId="2" xfId="19" applyNumberFormat="1" applyFont="1" applyFill="1" applyBorder="1" applyAlignment="1">
      <alignment horizontal="right" wrapText="1"/>
    </xf>
    <xf numFmtId="164" fontId="12" fillId="3" borderId="2" xfId="20" applyNumberFormat="1" applyFont="1" applyFill="1" applyBorder="1" applyAlignment="1">
      <alignment horizontal="right" wrapText="1"/>
    </xf>
    <xf numFmtId="164" fontId="13" fillId="3" borderId="2" xfId="20" applyNumberFormat="1" applyFont="1" applyFill="1" applyBorder="1" applyAlignment="1">
      <alignment horizontal="right" wrapText="1"/>
    </xf>
    <xf numFmtId="0" fontId="12" fillId="0" borderId="0" xfId="19" applyFont="1"/>
    <xf numFmtId="0" fontId="11" fillId="3" borderId="2" xfId="19" applyFont="1" applyFill="1" applyBorder="1" applyAlignment="1">
      <alignment horizontal="left" wrapText="1"/>
    </xf>
    <xf numFmtId="3" fontId="11" fillId="3" borderId="2" xfId="19" applyNumberFormat="1" applyFont="1" applyFill="1" applyBorder="1" applyAlignment="1">
      <alignment horizontal="right" wrapText="1"/>
    </xf>
    <xf numFmtId="164" fontId="11" fillId="3" borderId="2" xfId="20" applyNumberFormat="1" applyFont="1" applyFill="1" applyBorder="1" applyAlignment="1">
      <alignment horizontal="right" wrapText="1"/>
    </xf>
    <xf numFmtId="164" fontId="14" fillId="3" borderId="2" xfId="20" applyNumberFormat="1" applyFont="1" applyFill="1" applyBorder="1" applyAlignment="1">
      <alignment horizontal="right" wrapText="1"/>
    </xf>
    <xf numFmtId="0" fontId="11" fillId="3" borderId="2" xfId="19" applyFont="1" applyFill="1" applyBorder="1" applyAlignment="1">
      <alignment horizontal="left" wrapText="1" indent="2"/>
    </xf>
    <xf numFmtId="0" fontId="11" fillId="3" borderId="2" xfId="19" applyFont="1" applyFill="1" applyBorder="1" applyAlignment="1">
      <alignment horizontal="left" wrapText="1" indent="3"/>
    </xf>
    <xf numFmtId="0" fontId="11" fillId="3" borderId="2" xfId="19" applyFont="1" applyFill="1" applyBorder="1" applyAlignment="1">
      <alignment horizontal="right" wrapText="1"/>
    </xf>
    <xf numFmtId="0" fontId="11" fillId="0" borderId="0" xfId="19" applyFont="1" applyAlignment="1"/>
    <xf numFmtId="0" fontId="14" fillId="0" borderId="0" xfId="19" applyFont="1"/>
    <xf numFmtId="0" fontId="11" fillId="0" borderId="0" xfId="19" applyFont="1" applyAlignment="1">
      <alignment horizontal="right"/>
    </xf>
  </cellXfs>
  <cellStyles count="21">
    <cellStyle name="Normal" xfId="0" builtinId="0"/>
    <cellStyle name="Normal 2" xfId="1"/>
    <cellStyle name="Normal 3" xfId="3"/>
    <cellStyle name="Normal 4" xfId="5"/>
    <cellStyle name="Normal 5" xfId="7"/>
    <cellStyle name="Normal 5 2" xfId="11"/>
    <cellStyle name="Normal 5 3" xfId="13"/>
    <cellStyle name="Normal 5 4" xfId="17"/>
    <cellStyle name="Normal 6" xfId="9"/>
    <cellStyle name="Normal 7" xfId="15"/>
    <cellStyle name="Normal 8" xfId="19"/>
    <cellStyle name="Percent 2" xfId="2"/>
    <cellStyle name="Percent 3" xfId="4"/>
    <cellStyle name="Percent 4" xfId="6"/>
    <cellStyle name="Percent 5" xfId="8"/>
    <cellStyle name="Percent 5 2" xfId="12"/>
    <cellStyle name="Percent 5 3" xfId="14"/>
    <cellStyle name="Percent 5 4" xfId="18"/>
    <cellStyle name="Percent 6" xfId="10"/>
    <cellStyle name="Percent 7" xfId="16"/>
    <cellStyle name="Percent 8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S&#7889;%20li&#7879;u%20th&#7889;ng%20k&#234;/JAPAN%20Customs/Xu&#7845;t%20c&#7911;a%20Nh&#7853;t%20theo%20m&#7863;t%20h&#224;ng%2020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"/>
      <sheetName val="Feb"/>
      <sheetName val="Mar"/>
      <sheetName val="Apr"/>
      <sheetName val="May"/>
      <sheetName val="Jun"/>
      <sheetName val="Jul"/>
      <sheetName val="Aug"/>
      <sheetName val="Sep"/>
      <sheetName val="Oct"/>
      <sheetName val="Nov"/>
      <sheetName val="Dec"/>
      <sheetName val="YE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B5">
            <v>76931664</v>
          </cell>
          <cell r="E5">
            <v>15254513</v>
          </cell>
          <cell r="H5">
            <v>8955278</v>
          </cell>
          <cell r="K5">
            <v>14681945</v>
          </cell>
          <cell r="N5">
            <v>5043825</v>
          </cell>
          <cell r="Q5">
            <v>11578267</v>
          </cell>
        </row>
        <row r="6">
          <cell r="B6">
            <v>754266</v>
          </cell>
          <cell r="E6">
            <v>106155</v>
          </cell>
          <cell r="H6">
            <v>36901</v>
          </cell>
          <cell r="K6">
            <v>118347</v>
          </cell>
          <cell r="N6">
            <v>42325</v>
          </cell>
          <cell r="Q6">
            <v>133336</v>
          </cell>
        </row>
        <row r="7">
          <cell r="B7">
            <v>1033552</v>
          </cell>
          <cell r="E7">
            <v>77852</v>
          </cell>
          <cell r="H7">
            <v>86366</v>
          </cell>
          <cell r="K7">
            <v>249915</v>
          </cell>
          <cell r="N7">
            <v>204212</v>
          </cell>
          <cell r="Q7">
            <v>251706</v>
          </cell>
        </row>
        <row r="8">
          <cell r="B8">
            <v>1382974</v>
          </cell>
          <cell r="E8">
            <v>131350</v>
          </cell>
          <cell r="H8">
            <v>57790</v>
          </cell>
          <cell r="K8">
            <v>152434</v>
          </cell>
          <cell r="N8">
            <v>191791</v>
          </cell>
          <cell r="Q8">
            <v>211145</v>
          </cell>
        </row>
        <row r="9">
          <cell r="B9">
            <v>8739097</v>
          </cell>
          <cell r="E9">
            <v>1066003</v>
          </cell>
          <cell r="H9">
            <v>850567</v>
          </cell>
          <cell r="K9">
            <v>2542237</v>
          </cell>
          <cell r="N9">
            <v>1256959</v>
          </cell>
          <cell r="Q9">
            <v>1128272</v>
          </cell>
        </row>
        <row r="10">
          <cell r="B10">
            <v>1907102</v>
          </cell>
          <cell r="E10">
            <v>166991</v>
          </cell>
          <cell r="H10">
            <v>264540</v>
          </cell>
          <cell r="K10">
            <v>682916</v>
          </cell>
          <cell r="N10">
            <v>272900</v>
          </cell>
          <cell r="Q10">
            <v>156024</v>
          </cell>
        </row>
        <row r="11">
          <cell r="B11">
            <v>733105</v>
          </cell>
          <cell r="E11">
            <v>272162</v>
          </cell>
          <cell r="H11">
            <v>112096</v>
          </cell>
          <cell r="K11">
            <v>145724</v>
          </cell>
          <cell r="N11">
            <v>36910</v>
          </cell>
          <cell r="Q11">
            <v>29546</v>
          </cell>
        </row>
        <row r="12">
          <cell r="B12">
            <v>2429667</v>
          </cell>
          <cell r="E12">
            <v>198126</v>
          </cell>
          <cell r="H12">
            <v>174425</v>
          </cell>
          <cell r="K12">
            <v>815691</v>
          </cell>
          <cell r="N12">
            <v>297519</v>
          </cell>
          <cell r="Q12">
            <v>397393</v>
          </cell>
        </row>
        <row r="13">
          <cell r="B13">
            <v>8407007</v>
          </cell>
          <cell r="E13">
            <v>970219</v>
          </cell>
          <cell r="H13">
            <v>542696</v>
          </cell>
          <cell r="K13">
            <v>1666478</v>
          </cell>
          <cell r="N13">
            <v>793917</v>
          </cell>
          <cell r="Q13">
            <v>2083089</v>
          </cell>
        </row>
        <row r="14">
          <cell r="B14">
            <v>3074011</v>
          </cell>
          <cell r="E14">
            <v>188914</v>
          </cell>
          <cell r="H14">
            <v>68389</v>
          </cell>
          <cell r="K14">
            <v>494521</v>
          </cell>
          <cell r="N14">
            <v>424545</v>
          </cell>
          <cell r="Q14">
            <v>957409</v>
          </cell>
        </row>
        <row r="15">
          <cell r="B15">
            <v>1368404</v>
          </cell>
          <cell r="E15">
            <v>112763</v>
          </cell>
          <cell r="H15">
            <v>66092</v>
          </cell>
          <cell r="K15">
            <v>386614</v>
          </cell>
          <cell r="N15">
            <v>106256</v>
          </cell>
          <cell r="Q15">
            <v>324421</v>
          </cell>
        </row>
        <row r="16">
          <cell r="B16">
            <v>1216584</v>
          </cell>
          <cell r="E16">
            <v>243277</v>
          </cell>
          <cell r="H16">
            <v>130780</v>
          </cell>
          <cell r="K16">
            <v>262593</v>
          </cell>
          <cell r="N16">
            <v>82493</v>
          </cell>
          <cell r="Q16">
            <v>260763</v>
          </cell>
        </row>
        <row r="17">
          <cell r="B17">
            <v>704868</v>
          </cell>
          <cell r="E17">
            <v>55917</v>
          </cell>
          <cell r="H17">
            <v>65296</v>
          </cell>
          <cell r="K17">
            <v>215486</v>
          </cell>
          <cell r="N17">
            <v>35248</v>
          </cell>
          <cell r="Q17">
            <v>202505</v>
          </cell>
        </row>
        <row r="18">
          <cell r="B18">
            <v>857308</v>
          </cell>
          <cell r="E18">
            <v>131144</v>
          </cell>
          <cell r="H18">
            <v>96590</v>
          </cell>
          <cell r="K18">
            <v>181678</v>
          </cell>
          <cell r="N18">
            <v>89709</v>
          </cell>
          <cell r="Q18">
            <v>122981</v>
          </cell>
        </row>
        <row r="19">
          <cell r="B19">
            <v>882526</v>
          </cell>
          <cell r="E19">
            <v>205238</v>
          </cell>
          <cell r="H19">
            <v>98183</v>
          </cell>
          <cell r="K19">
            <v>68162</v>
          </cell>
          <cell r="N19">
            <v>21467</v>
          </cell>
          <cell r="Q19">
            <v>116592</v>
          </cell>
        </row>
        <row r="20">
          <cell r="B20">
            <v>280022</v>
          </cell>
          <cell r="E20">
            <v>31518</v>
          </cell>
          <cell r="H20">
            <v>16854</v>
          </cell>
          <cell r="K20">
            <v>51822</v>
          </cell>
          <cell r="N20">
            <v>33457</v>
          </cell>
          <cell r="Q20">
            <v>86602</v>
          </cell>
        </row>
        <row r="21">
          <cell r="B21">
            <v>15121618</v>
          </cell>
          <cell r="E21">
            <v>3619889</v>
          </cell>
          <cell r="H21">
            <v>2019047</v>
          </cell>
          <cell r="K21">
            <v>3396666</v>
          </cell>
          <cell r="N21">
            <v>911692</v>
          </cell>
          <cell r="Q21">
            <v>2155016</v>
          </cell>
        </row>
        <row r="22">
          <cell r="B22">
            <v>2727905</v>
          </cell>
          <cell r="E22">
            <v>897598</v>
          </cell>
          <cell r="H22">
            <v>382546</v>
          </cell>
          <cell r="K22">
            <v>460505</v>
          </cell>
          <cell r="N22">
            <v>91348</v>
          </cell>
          <cell r="Q22">
            <v>421998</v>
          </cell>
        </row>
        <row r="23">
          <cell r="B23">
            <v>360600</v>
          </cell>
          <cell r="E23">
            <v>125177</v>
          </cell>
          <cell r="H23">
            <v>128471</v>
          </cell>
          <cell r="K23">
            <v>29276</v>
          </cell>
          <cell r="N23">
            <v>9498</v>
          </cell>
          <cell r="Q23">
            <v>22158</v>
          </cell>
        </row>
        <row r="24">
          <cell r="B24">
            <v>966696</v>
          </cell>
          <cell r="E24">
            <v>249234</v>
          </cell>
          <cell r="H24">
            <v>203244</v>
          </cell>
          <cell r="K24">
            <v>180309</v>
          </cell>
          <cell r="N24">
            <v>15160</v>
          </cell>
          <cell r="Q24">
            <v>207382</v>
          </cell>
        </row>
        <row r="25">
          <cell r="B25">
            <v>2467042</v>
          </cell>
          <cell r="E25">
            <v>455782</v>
          </cell>
          <cell r="H25">
            <v>60751</v>
          </cell>
          <cell r="K25">
            <v>900565</v>
          </cell>
          <cell r="N25">
            <v>316804</v>
          </cell>
          <cell r="Q25">
            <v>107764</v>
          </cell>
        </row>
        <row r="26">
          <cell r="B26">
            <v>1065209</v>
          </cell>
          <cell r="E26">
            <v>237489</v>
          </cell>
          <cell r="H26">
            <v>167396</v>
          </cell>
          <cell r="K26">
            <v>234788</v>
          </cell>
          <cell r="N26">
            <v>54880</v>
          </cell>
          <cell r="Q26">
            <v>153202</v>
          </cell>
        </row>
        <row r="27">
          <cell r="B27">
            <v>1229506</v>
          </cell>
          <cell r="E27">
            <v>230265</v>
          </cell>
          <cell r="H27">
            <v>199738</v>
          </cell>
          <cell r="K27">
            <v>260966</v>
          </cell>
          <cell r="N27">
            <v>84622</v>
          </cell>
          <cell r="Q27">
            <v>204936</v>
          </cell>
        </row>
        <row r="28">
          <cell r="B28">
            <v>1139678</v>
          </cell>
          <cell r="E28">
            <v>441533</v>
          </cell>
          <cell r="H28">
            <v>242657</v>
          </cell>
          <cell r="K28">
            <v>36703</v>
          </cell>
          <cell r="N28">
            <v>15442</v>
          </cell>
          <cell r="Q28">
            <v>103399</v>
          </cell>
        </row>
        <row r="29">
          <cell r="B29">
            <v>645734</v>
          </cell>
          <cell r="E29">
            <v>157118</v>
          </cell>
          <cell r="H29">
            <v>74082</v>
          </cell>
          <cell r="K29">
            <v>97169</v>
          </cell>
          <cell r="N29">
            <v>26753</v>
          </cell>
          <cell r="Q29">
            <v>137850</v>
          </cell>
        </row>
        <row r="30">
          <cell r="B30">
            <v>423588</v>
          </cell>
          <cell r="E30">
            <v>97493</v>
          </cell>
          <cell r="H30">
            <v>68907</v>
          </cell>
          <cell r="K30">
            <v>72663</v>
          </cell>
          <cell r="N30">
            <v>32468</v>
          </cell>
          <cell r="Q30">
            <v>61621</v>
          </cell>
        </row>
        <row r="31">
          <cell r="B31">
            <v>224936</v>
          </cell>
          <cell r="E31">
            <v>11022</v>
          </cell>
          <cell r="H31">
            <v>10527</v>
          </cell>
          <cell r="K31">
            <v>116239</v>
          </cell>
          <cell r="N31">
            <v>4163</v>
          </cell>
          <cell r="Q31">
            <v>25449</v>
          </cell>
        </row>
        <row r="32">
          <cell r="B32">
            <v>464597</v>
          </cell>
          <cell r="E32">
            <v>87158</v>
          </cell>
          <cell r="H32">
            <v>79022</v>
          </cell>
          <cell r="K32">
            <v>92923</v>
          </cell>
          <cell r="N32">
            <v>32484</v>
          </cell>
          <cell r="Q32">
            <v>83753</v>
          </cell>
        </row>
        <row r="33">
          <cell r="B33">
            <v>13207676</v>
          </cell>
          <cell r="E33">
            <v>1988694</v>
          </cell>
          <cell r="H33">
            <v>1499938</v>
          </cell>
          <cell r="K33">
            <v>3038980</v>
          </cell>
          <cell r="N33">
            <v>847939</v>
          </cell>
          <cell r="Q33">
            <v>2374804</v>
          </cell>
        </row>
        <row r="34">
          <cell r="B34">
            <v>4005966</v>
          </cell>
          <cell r="E34">
            <v>211758</v>
          </cell>
          <cell r="H34">
            <v>173602</v>
          </cell>
          <cell r="K34">
            <v>980636</v>
          </cell>
          <cell r="N34">
            <v>247503</v>
          </cell>
          <cell r="Q34">
            <v>886144</v>
          </cell>
        </row>
        <row r="35">
          <cell r="B35">
            <v>2836056</v>
          </cell>
          <cell r="E35">
            <v>100280</v>
          </cell>
          <cell r="H35">
            <v>78936</v>
          </cell>
          <cell r="K35">
            <v>694856</v>
          </cell>
          <cell r="N35">
            <v>195831</v>
          </cell>
          <cell r="Q35">
            <v>546001</v>
          </cell>
        </row>
        <row r="36">
          <cell r="B36">
            <v>450893</v>
          </cell>
          <cell r="E36">
            <v>157457</v>
          </cell>
          <cell r="H36">
            <v>77156</v>
          </cell>
          <cell r="K36">
            <v>87639</v>
          </cell>
          <cell r="N36">
            <v>12588</v>
          </cell>
          <cell r="Q36">
            <v>42395</v>
          </cell>
        </row>
        <row r="37">
          <cell r="B37">
            <v>301234</v>
          </cell>
          <cell r="E37">
            <v>96525</v>
          </cell>
          <cell r="H37">
            <v>54252</v>
          </cell>
          <cell r="K37">
            <v>67868</v>
          </cell>
          <cell r="N37">
            <v>10587</v>
          </cell>
          <cell r="Q37">
            <v>26563</v>
          </cell>
        </row>
        <row r="38">
          <cell r="B38">
            <v>105063</v>
          </cell>
          <cell r="E38">
            <v>44835</v>
          </cell>
          <cell r="H38">
            <v>19139</v>
          </cell>
          <cell r="K38">
            <v>15260</v>
          </cell>
          <cell r="N38">
            <v>1290</v>
          </cell>
          <cell r="Q38">
            <v>5527</v>
          </cell>
        </row>
        <row r="39">
          <cell r="B39">
            <v>228186</v>
          </cell>
          <cell r="E39">
            <v>43703</v>
          </cell>
          <cell r="H39">
            <v>15895</v>
          </cell>
          <cell r="K39">
            <v>79207</v>
          </cell>
          <cell r="N39">
            <v>6455</v>
          </cell>
          <cell r="Q39">
            <v>47364</v>
          </cell>
        </row>
        <row r="40">
          <cell r="B40">
            <v>943692</v>
          </cell>
          <cell r="E40">
            <v>188282</v>
          </cell>
          <cell r="H40">
            <v>149709</v>
          </cell>
          <cell r="K40">
            <v>207905</v>
          </cell>
          <cell r="N40">
            <v>59277</v>
          </cell>
          <cell r="Q40">
            <v>118070</v>
          </cell>
        </row>
        <row r="41">
          <cell r="B41">
            <v>447170</v>
          </cell>
          <cell r="E41">
            <v>108248</v>
          </cell>
          <cell r="H41">
            <v>80812</v>
          </cell>
          <cell r="K41">
            <v>86697</v>
          </cell>
          <cell r="N41">
            <v>15749</v>
          </cell>
          <cell r="Q41">
            <v>77726</v>
          </cell>
        </row>
        <row r="42">
          <cell r="B42">
            <v>1626788</v>
          </cell>
          <cell r="E42">
            <v>302536</v>
          </cell>
          <cell r="H42">
            <v>294444</v>
          </cell>
          <cell r="K42">
            <v>355977</v>
          </cell>
          <cell r="N42">
            <v>167193</v>
          </cell>
          <cell r="Q42">
            <v>236707</v>
          </cell>
        </row>
        <row r="43">
          <cell r="B43">
            <v>1851517</v>
          </cell>
          <cell r="E43">
            <v>211077</v>
          </cell>
          <cell r="H43">
            <v>139982</v>
          </cell>
          <cell r="K43">
            <v>515760</v>
          </cell>
          <cell r="N43">
            <v>137141</v>
          </cell>
          <cell r="Q43">
            <v>409288</v>
          </cell>
        </row>
        <row r="44">
          <cell r="B44">
            <v>543184</v>
          </cell>
          <cell r="E44">
            <v>180517</v>
          </cell>
          <cell r="H44">
            <v>111281</v>
          </cell>
          <cell r="K44">
            <v>89732</v>
          </cell>
          <cell r="N44">
            <v>20123</v>
          </cell>
          <cell r="Q44">
            <v>48286</v>
          </cell>
        </row>
        <row r="45">
          <cell r="B45">
            <v>18118040</v>
          </cell>
          <cell r="E45">
            <v>5645071</v>
          </cell>
          <cell r="H45">
            <v>2450698</v>
          </cell>
          <cell r="K45">
            <v>1506059</v>
          </cell>
          <cell r="N45">
            <v>147075</v>
          </cell>
          <cell r="Q45">
            <v>1533758</v>
          </cell>
        </row>
        <row r="46">
          <cell r="B46">
            <v>11971190</v>
          </cell>
          <cell r="E46">
            <v>4288867</v>
          </cell>
          <cell r="H46">
            <v>1588886</v>
          </cell>
          <cell r="K46">
            <v>786724</v>
          </cell>
          <cell r="N46">
            <v>69182</v>
          </cell>
          <cell r="Q46">
            <v>558861</v>
          </cell>
        </row>
        <row r="47">
          <cell r="B47">
            <v>10682016</v>
          </cell>
          <cell r="E47">
            <v>4191497</v>
          </cell>
          <cell r="H47">
            <v>1548179</v>
          </cell>
          <cell r="K47">
            <v>785630</v>
          </cell>
          <cell r="N47">
            <v>64986</v>
          </cell>
          <cell r="Q47">
            <v>275403</v>
          </cell>
        </row>
        <row r="48">
          <cell r="B48">
            <v>1222821</v>
          </cell>
          <cell r="E48">
            <v>96559</v>
          </cell>
          <cell r="H48">
            <v>40697</v>
          </cell>
          <cell r="K48">
            <v>1085</v>
          </cell>
          <cell r="N48">
            <v>4194</v>
          </cell>
          <cell r="Q48">
            <v>257508</v>
          </cell>
        </row>
        <row r="49">
          <cell r="B49">
            <v>3601668</v>
          </cell>
          <cell r="E49">
            <v>834601</v>
          </cell>
          <cell r="H49">
            <v>531022</v>
          </cell>
          <cell r="K49">
            <v>685315</v>
          </cell>
          <cell r="N49">
            <v>68711</v>
          </cell>
          <cell r="Q49">
            <v>628817</v>
          </cell>
        </row>
        <row r="50">
          <cell r="B50">
            <v>267426</v>
          </cell>
          <cell r="E50">
            <v>56380</v>
          </cell>
          <cell r="H50">
            <v>124120</v>
          </cell>
          <cell r="K50">
            <v>3253</v>
          </cell>
          <cell r="N50">
            <v>3575</v>
          </cell>
          <cell r="Q50">
            <v>19418</v>
          </cell>
        </row>
        <row r="51">
          <cell r="B51">
            <v>494563</v>
          </cell>
          <cell r="E51">
            <v>395746</v>
          </cell>
          <cell r="H51">
            <v>16319</v>
          </cell>
          <cell r="K51">
            <v>3314</v>
          </cell>
          <cell r="N51">
            <v>1192</v>
          </cell>
          <cell r="Q51">
            <v>16290</v>
          </cell>
        </row>
        <row r="52">
          <cell r="B52">
            <v>1492840</v>
          </cell>
          <cell r="H52">
            <v>66783</v>
          </cell>
          <cell r="Q52">
            <v>272680</v>
          </cell>
        </row>
        <row r="53">
          <cell r="B53">
            <v>10167435</v>
          </cell>
          <cell r="E53">
            <v>1649282</v>
          </cell>
          <cell r="H53">
            <v>1411275</v>
          </cell>
          <cell r="K53">
            <v>2010832</v>
          </cell>
          <cell r="N53">
            <v>647917</v>
          </cell>
          <cell r="Q53">
            <v>1707140</v>
          </cell>
        </row>
        <row r="54">
          <cell r="B54">
            <v>2129712</v>
          </cell>
          <cell r="E54">
            <v>335498</v>
          </cell>
          <cell r="H54">
            <v>279747</v>
          </cell>
          <cell r="K54">
            <v>750301</v>
          </cell>
          <cell r="N54">
            <v>186799</v>
          </cell>
          <cell r="Q54">
            <v>219011</v>
          </cell>
        </row>
        <row r="55">
          <cell r="B55">
            <v>527609</v>
          </cell>
          <cell r="E55">
            <v>96300</v>
          </cell>
          <cell r="H55">
            <v>75420</v>
          </cell>
          <cell r="K55">
            <v>111830</v>
          </cell>
          <cell r="N55">
            <v>69470</v>
          </cell>
          <cell r="Q55">
            <v>37056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abSelected="1" workbookViewId="0">
      <selection activeCell="K63" sqref="K63"/>
    </sheetView>
  </sheetViews>
  <sheetFormatPr defaultRowHeight="15.75"/>
  <cols>
    <col min="1" max="1" width="35" style="4" bestFit="1" customWidth="1"/>
    <col min="2" max="2" width="9.875" style="4" bestFit="1" customWidth="1"/>
    <col min="3" max="3" width="7.375" style="4" bestFit="1" customWidth="1"/>
    <col min="4" max="4" width="8.375" style="39" bestFit="1" customWidth="1"/>
    <col min="5" max="5" width="9.875" style="4" bestFit="1" customWidth="1"/>
    <col min="6" max="6" width="8" style="4" bestFit="1" customWidth="1"/>
    <col min="7" max="7" width="8.375" style="39" bestFit="1" customWidth="1"/>
    <col min="8" max="8" width="8.875" style="4" bestFit="1" customWidth="1"/>
    <col min="9" max="9" width="7.375" style="4" bestFit="1" customWidth="1"/>
    <col min="10" max="10" width="8.375" style="39" bestFit="1" customWidth="1"/>
    <col min="11" max="11" width="9.875" style="4" bestFit="1" customWidth="1"/>
    <col min="12" max="12" width="8" style="4" bestFit="1" customWidth="1"/>
    <col min="13" max="13" width="8.375" style="39" bestFit="1" customWidth="1"/>
    <col min="14" max="14" width="8.875" style="4" bestFit="1" customWidth="1"/>
    <col min="15" max="15" width="8" style="4" bestFit="1" customWidth="1"/>
    <col min="16" max="16" width="8.375" style="39" bestFit="1" customWidth="1"/>
    <col min="17" max="17" width="8.875" style="4" bestFit="1" customWidth="1"/>
    <col min="18" max="18" width="7.375" style="4" bestFit="1" customWidth="1"/>
    <col min="19" max="19" width="8.375" style="39" bestFit="1" customWidth="1"/>
    <col min="20" max="20" width="10.625" style="4" customWidth="1"/>
    <col min="21" max="21" width="7.5" style="4" customWidth="1"/>
    <col min="22" max="22" width="8.5" style="39" customWidth="1"/>
    <col min="23" max="16384" width="9" style="4"/>
  </cols>
  <sheetData>
    <row r="1" spans="1:22" s="2" customFormat="1" ht="36" customHeight="1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31.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30" customFormat="1" ht="21" customHeight="1">
      <c r="A5" s="26" t="s">
        <v>10</v>
      </c>
      <c r="B5" s="27">
        <v>68406688</v>
      </c>
      <c r="C5" s="28">
        <f>B5/$B$5</f>
        <v>1</v>
      </c>
      <c r="D5" s="29">
        <f>B5/[1]YEAR!B5-1</f>
        <v>-0.11081231779933942</v>
      </c>
      <c r="E5" s="27">
        <v>12612460</v>
      </c>
      <c r="F5" s="28">
        <f>E5/$E$5</f>
        <v>1</v>
      </c>
      <c r="G5" s="29">
        <f>E5/[1]YEAR!E5-1</f>
        <v>-0.17319812176239258</v>
      </c>
      <c r="H5" s="27">
        <v>6461764</v>
      </c>
      <c r="I5" s="28">
        <f>H5/$H$5</f>
        <v>1</v>
      </c>
      <c r="J5" s="29">
        <f>H5/[1]YEAR!H5-1</f>
        <v>-0.27844071395661862</v>
      </c>
      <c r="K5" s="27">
        <v>15082941</v>
      </c>
      <c r="L5" s="28">
        <f>K5/$K$5</f>
        <v>1</v>
      </c>
      <c r="M5" s="29">
        <f>K5/[1]YEAR!K5-1</f>
        <v>2.731218513623368E-2</v>
      </c>
      <c r="N5" s="27">
        <v>4766233</v>
      </c>
      <c r="O5" s="28">
        <f>N5/$N$5</f>
        <v>1</v>
      </c>
      <c r="P5" s="29">
        <f>N5/[1]YEAR!N5-1</f>
        <v>-5.5036009377803508E-2</v>
      </c>
      <c r="Q5" s="27">
        <v>9846368</v>
      </c>
      <c r="R5" s="28">
        <f>Q5/$Q$5</f>
        <v>1</v>
      </c>
      <c r="S5" s="29">
        <f>Q5/[1]YEAR!Q5-1</f>
        <v>-0.14958188475010981</v>
      </c>
    </row>
    <row r="6" spans="1:22" ht="21" customHeight="1">
      <c r="A6" s="31" t="s">
        <v>11</v>
      </c>
      <c r="B6" s="32">
        <v>790761</v>
      </c>
      <c r="C6" s="33">
        <f t="shared" ref="C6:C55" si="0">B6/$B$5</f>
        <v>1.155970305125721E-2</v>
      </c>
      <c r="D6" s="34">
        <f>B6/[1]YEAR!B6-1</f>
        <v>4.8384787329668777E-2</v>
      </c>
      <c r="E6" s="32">
        <v>100396</v>
      </c>
      <c r="F6" s="33">
        <f t="shared" ref="F6:F55" si="1">E6/$E$5</f>
        <v>7.9600648882137189E-3</v>
      </c>
      <c r="G6" s="34">
        <f>E6/[1]YEAR!E6-1</f>
        <v>-5.4250859592105849E-2</v>
      </c>
      <c r="H6" s="32">
        <v>31643</v>
      </c>
      <c r="I6" s="33">
        <f t="shared" ref="I6:I55" si="2">H6/$H$5</f>
        <v>4.8969600251572171E-3</v>
      </c>
      <c r="J6" s="34">
        <f>H6/[1]YEAR!H6-1</f>
        <v>-0.14248936343188534</v>
      </c>
      <c r="K6" s="32">
        <v>129331</v>
      </c>
      <c r="L6" s="33">
        <f t="shared" ref="L6:L55" si="3">K6/$K$5</f>
        <v>8.5746539749774267E-3</v>
      </c>
      <c r="M6" s="34">
        <f>K6/[1]YEAR!K6-1</f>
        <v>9.2811816100112354E-2</v>
      </c>
      <c r="N6" s="32">
        <v>33565</v>
      </c>
      <c r="O6" s="33">
        <f t="shared" ref="O6:O55" si="4">N6/$N$5</f>
        <v>7.0422490885359568E-3</v>
      </c>
      <c r="P6" s="34">
        <f>N6/[1]YEAR!N6-1</f>
        <v>-0.20696987595983463</v>
      </c>
      <c r="Q6" s="32">
        <v>141254</v>
      </c>
      <c r="R6" s="33">
        <f t="shared" ref="R6:R55" si="5">Q6/$Q$5</f>
        <v>1.4345797353907553E-2</v>
      </c>
      <c r="S6" s="34">
        <f>Q6/[1]YEAR!Q6-1</f>
        <v>5.938381232375356E-2</v>
      </c>
      <c r="V6" s="4"/>
    </row>
    <row r="7" spans="1:22" ht="21" customHeight="1">
      <c r="A7" s="31" t="s">
        <v>12</v>
      </c>
      <c r="B7" s="32">
        <v>1020266</v>
      </c>
      <c r="C7" s="33">
        <f t="shared" si="0"/>
        <v>1.491471126331975E-2</v>
      </c>
      <c r="D7" s="34">
        <f>B7/[1]YEAR!B7-1</f>
        <v>-1.2854699134634773E-2</v>
      </c>
      <c r="E7" s="32">
        <v>89382</v>
      </c>
      <c r="F7" s="33">
        <f t="shared" si="1"/>
        <v>7.0868014645834362E-3</v>
      </c>
      <c r="G7" s="34">
        <f>E7/[1]YEAR!E7-1</f>
        <v>0.14810152597235771</v>
      </c>
      <c r="H7" s="32">
        <v>58410</v>
      </c>
      <c r="I7" s="33">
        <f t="shared" si="2"/>
        <v>9.0393273415742201E-3</v>
      </c>
      <c r="J7" s="34">
        <f>H7/[1]YEAR!H7-1</f>
        <v>-0.32369219368733071</v>
      </c>
      <c r="K7" s="32">
        <v>236454</v>
      </c>
      <c r="L7" s="33">
        <f t="shared" si="3"/>
        <v>1.5676916060335978E-2</v>
      </c>
      <c r="M7" s="34">
        <f>K7/[1]YEAR!K7-1</f>
        <v>-5.3862313186483379E-2</v>
      </c>
      <c r="N7" s="32">
        <v>154803</v>
      </c>
      <c r="O7" s="33">
        <f t="shared" si="4"/>
        <v>3.2479108763671438E-2</v>
      </c>
      <c r="P7" s="34">
        <f>N7/[1]YEAR!N7-1</f>
        <v>-0.24194954263216661</v>
      </c>
      <c r="Q7" s="32">
        <v>292277</v>
      </c>
      <c r="R7" s="33">
        <f t="shared" si="5"/>
        <v>2.968373719121609E-2</v>
      </c>
      <c r="S7" s="34">
        <f>Q7/[1]YEAR!Q7-1</f>
        <v>0.16118407983917749</v>
      </c>
      <c r="V7" s="4"/>
    </row>
    <row r="8" spans="1:22" ht="21" customHeight="1">
      <c r="A8" s="31" t="s">
        <v>13</v>
      </c>
      <c r="B8" s="32">
        <v>723069</v>
      </c>
      <c r="C8" s="33">
        <f t="shared" si="0"/>
        <v>1.0570150684681591E-2</v>
      </c>
      <c r="D8" s="34">
        <f>B8/[1]YEAR!B8-1</f>
        <v>-0.47716370662065954</v>
      </c>
      <c r="E8" s="32">
        <v>45362</v>
      </c>
      <c r="F8" s="33">
        <f t="shared" si="1"/>
        <v>3.5966020903138644E-3</v>
      </c>
      <c r="G8" s="34">
        <f>E8/[1]YEAR!E8-1</f>
        <v>-0.65464788732394363</v>
      </c>
      <c r="H8" s="32">
        <v>17808</v>
      </c>
      <c r="I8" s="33">
        <f t="shared" si="2"/>
        <v>2.7559038058338251E-3</v>
      </c>
      <c r="J8" s="34">
        <f>H8/[1]YEAR!H8-1</f>
        <v>-0.6918498010036338</v>
      </c>
      <c r="K8" s="32">
        <v>100798</v>
      </c>
      <c r="L8" s="33">
        <f t="shared" si="3"/>
        <v>6.6829141611042565E-3</v>
      </c>
      <c r="M8" s="34">
        <f>K8/[1]YEAR!K8-1</f>
        <v>-0.33874332497999138</v>
      </c>
      <c r="N8" s="32">
        <v>174110</v>
      </c>
      <c r="O8" s="33">
        <f t="shared" si="4"/>
        <v>3.6529896880828111E-2</v>
      </c>
      <c r="P8" s="34">
        <f>N8/[1]YEAR!N8-1</f>
        <v>-9.2188893118029469E-2</v>
      </c>
      <c r="Q8" s="32">
        <v>176030</v>
      </c>
      <c r="R8" s="33">
        <f t="shared" si="5"/>
        <v>1.7877658035937719E-2</v>
      </c>
      <c r="S8" s="34">
        <f>Q8/[1]YEAR!Q8-1</f>
        <v>-0.16630751379383835</v>
      </c>
      <c r="V8" s="4"/>
    </row>
    <row r="9" spans="1:22" ht="21" customHeight="1">
      <c r="A9" s="31" t="s">
        <v>14</v>
      </c>
      <c r="B9" s="32">
        <v>8539982</v>
      </c>
      <c r="C9" s="33">
        <f t="shared" si="0"/>
        <v>0.12484133130374621</v>
      </c>
      <c r="D9" s="34">
        <f>B9/[1]YEAR!B9-1</f>
        <v>-2.2784390652718423E-2</v>
      </c>
      <c r="E9" s="32">
        <v>974211</v>
      </c>
      <c r="F9" s="33">
        <f t="shared" si="1"/>
        <v>7.7241949627590498E-2</v>
      </c>
      <c r="G9" s="34">
        <f>E9/[1]YEAR!E9-1</f>
        <v>-8.6108575679430532E-2</v>
      </c>
      <c r="H9" s="32">
        <v>815048</v>
      </c>
      <c r="I9" s="33">
        <f t="shared" si="2"/>
        <v>0.12613397827590114</v>
      </c>
      <c r="J9" s="34">
        <f>H9/[1]YEAR!H9-1</f>
        <v>-4.1759202978718934E-2</v>
      </c>
      <c r="K9" s="32">
        <v>2535206</v>
      </c>
      <c r="L9" s="33">
        <f t="shared" si="3"/>
        <v>0.16808432785091448</v>
      </c>
      <c r="M9" s="34">
        <f>K9/[1]YEAR!K9-1</f>
        <v>-2.7656744827488922E-3</v>
      </c>
      <c r="N9" s="32">
        <v>1107326</v>
      </c>
      <c r="O9" s="33">
        <f t="shared" si="4"/>
        <v>0.23232729075561351</v>
      </c>
      <c r="P9" s="34">
        <f>N9/[1]YEAR!N9-1</f>
        <v>-0.11904366013529477</v>
      </c>
      <c r="Q9" s="32">
        <v>1080096</v>
      </c>
      <c r="R9" s="33">
        <f t="shared" si="5"/>
        <v>0.10969486413670503</v>
      </c>
      <c r="S9" s="34">
        <f>Q9/[1]YEAR!Q9-1</f>
        <v>-4.269892366379735E-2</v>
      </c>
      <c r="V9" s="4"/>
    </row>
    <row r="10" spans="1:22" ht="21" customHeight="1">
      <c r="A10" s="35" t="s">
        <v>15</v>
      </c>
      <c r="B10" s="32">
        <v>1555780</v>
      </c>
      <c r="C10" s="33">
        <f t="shared" si="0"/>
        <v>2.2743097867857599E-2</v>
      </c>
      <c r="D10" s="34">
        <f>B10/[1]YEAR!B10-1</f>
        <v>-0.18421772930865787</v>
      </c>
      <c r="E10" s="32">
        <v>159941</v>
      </c>
      <c r="F10" s="33">
        <f t="shared" si="1"/>
        <v>1.2681189870968867E-2</v>
      </c>
      <c r="G10" s="34">
        <f>E10/[1]YEAR!E10-1</f>
        <v>-4.2217844075429167E-2</v>
      </c>
      <c r="H10" s="32">
        <v>259430</v>
      </c>
      <c r="I10" s="33">
        <f t="shared" si="2"/>
        <v>4.0148479579260397E-2</v>
      </c>
      <c r="J10" s="34">
        <f>H10/[1]YEAR!H10-1</f>
        <v>-1.9316549482119916E-2</v>
      </c>
      <c r="K10" s="32">
        <v>455200</v>
      </c>
      <c r="L10" s="33">
        <f t="shared" si="3"/>
        <v>3.0179790532894081E-2</v>
      </c>
      <c r="M10" s="34">
        <f>K10/[1]YEAR!K10-1</f>
        <v>-0.33344657322423255</v>
      </c>
      <c r="N10" s="32">
        <v>233226</v>
      </c>
      <c r="O10" s="33">
        <f t="shared" si="4"/>
        <v>4.8932983343449636E-2</v>
      </c>
      <c r="P10" s="34">
        <f>N10/[1]YEAR!N10-1</f>
        <v>-0.14537925980212529</v>
      </c>
      <c r="Q10" s="32">
        <v>143061</v>
      </c>
      <c r="R10" s="33">
        <f t="shared" si="5"/>
        <v>1.4529316799859603E-2</v>
      </c>
      <c r="S10" s="34">
        <f>Q10/[1]YEAR!Q10-1</f>
        <v>-8.3083371788955529E-2</v>
      </c>
      <c r="V10" s="4"/>
    </row>
    <row r="11" spans="1:22" ht="21" customHeight="1">
      <c r="A11" s="35" t="s">
        <v>16</v>
      </c>
      <c r="B11" s="32">
        <v>835986</v>
      </c>
      <c r="C11" s="33">
        <f t="shared" si="0"/>
        <v>1.2220822618981348E-2</v>
      </c>
      <c r="D11" s="34">
        <f>B11/[1]YEAR!B11-1</f>
        <v>0.1403359682446581</v>
      </c>
      <c r="E11" s="32">
        <v>268717</v>
      </c>
      <c r="F11" s="33">
        <f t="shared" si="1"/>
        <v>2.1305677084407008E-2</v>
      </c>
      <c r="G11" s="34">
        <f>E11/[1]YEAR!E11-1</f>
        <v>-1.2657902278789823E-2</v>
      </c>
      <c r="H11" s="32">
        <v>100224</v>
      </c>
      <c r="I11" s="33">
        <f t="shared" si="2"/>
        <v>1.5510315758978509E-2</v>
      </c>
      <c r="J11" s="34">
        <f>H11/[1]YEAR!H11-1</f>
        <v>-0.1059092206679989</v>
      </c>
      <c r="K11" s="32">
        <v>158014</v>
      </c>
      <c r="L11" s="33">
        <f t="shared" si="3"/>
        <v>1.0476338798911963E-2</v>
      </c>
      <c r="M11" s="34">
        <f>K11/[1]YEAR!K11-1</f>
        <v>8.4337514753918263E-2</v>
      </c>
      <c r="N11" s="32">
        <v>36135</v>
      </c>
      <c r="O11" s="33">
        <f t="shared" si="4"/>
        <v>7.5814589844852322E-3</v>
      </c>
      <c r="P11" s="34">
        <f>N11/[1]YEAR!N11-1</f>
        <v>-2.0997019777837966E-2</v>
      </c>
      <c r="Q11" s="32">
        <v>28179</v>
      </c>
      <c r="R11" s="33">
        <f t="shared" si="5"/>
        <v>2.8618674418831392E-3</v>
      </c>
      <c r="S11" s="34">
        <f>Q11/[1]YEAR!Q11-1</f>
        <v>-4.6266838150680334E-2</v>
      </c>
      <c r="V11" s="4"/>
    </row>
    <row r="12" spans="1:22" ht="21" customHeight="1">
      <c r="A12" s="35" t="s">
        <v>17</v>
      </c>
      <c r="B12" s="32">
        <v>2419874</v>
      </c>
      <c r="C12" s="33">
        <f t="shared" si="0"/>
        <v>3.537481598290506E-2</v>
      </c>
      <c r="D12" s="34">
        <f>B12/[1]YEAR!B12-1</f>
        <v>-4.0305934928531739E-3</v>
      </c>
      <c r="E12" s="32">
        <v>165087</v>
      </c>
      <c r="F12" s="33">
        <f t="shared" si="1"/>
        <v>1.3089199093594748E-2</v>
      </c>
      <c r="G12" s="34">
        <f>E12/[1]YEAR!E12-1</f>
        <v>-0.1667575179431271</v>
      </c>
      <c r="H12" s="32">
        <v>158535</v>
      </c>
      <c r="I12" s="33">
        <f t="shared" si="2"/>
        <v>2.4534322206753448E-2</v>
      </c>
      <c r="J12" s="34">
        <f>H12/[1]YEAR!H12-1</f>
        <v>-9.1099326358033528E-2</v>
      </c>
      <c r="K12" s="32">
        <v>886347</v>
      </c>
      <c r="L12" s="33">
        <f t="shared" si="3"/>
        <v>5.8764865552414482E-2</v>
      </c>
      <c r="M12" s="34">
        <f>K12/[1]YEAR!K12-1</f>
        <v>8.6621036642552163E-2</v>
      </c>
      <c r="N12" s="32">
        <v>294534</v>
      </c>
      <c r="O12" s="33">
        <f t="shared" si="4"/>
        <v>6.1795971787363312E-2</v>
      </c>
      <c r="P12" s="34">
        <f>N12/[1]YEAR!N12-1</f>
        <v>-1.003297268409753E-2</v>
      </c>
      <c r="Q12" s="32">
        <v>362981</v>
      </c>
      <c r="R12" s="33">
        <f t="shared" si="5"/>
        <v>3.6864456010581768E-2</v>
      </c>
      <c r="S12" s="34">
        <f>Q12/[1]YEAR!Q12-1</f>
        <v>-8.6594378864247701E-2</v>
      </c>
      <c r="V12" s="4"/>
    </row>
    <row r="13" spans="1:22" ht="21" customHeight="1">
      <c r="A13" s="31" t="s">
        <v>18</v>
      </c>
      <c r="B13" s="32">
        <v>7505201</v>
      </c>
      <c r="C13" s="33">
        <f t="shared" si="0"/>
        <v>0.10971443318524644</v>
      </c>
      <c r="D13" s="34">
        <f>B13/[1]YEAR!B13-1</f>
        <v>-0.10726837743801099</v>
      </c>
      <c r="E13" s="32">
        <v>780927</v>
      </c>
      <c r="F13" s="33">
        <f t="shared" si="1"/>
        <v>6.1917104196960782E-2</v>
      </c>
      <c r="G13" s="34">
        <f>E13/[1]YEAR!E13-1</f>
        <v>-0.19510234287310391</v>
      </c>
      <c r="H13" s="32">
        <v>399239</v>
      </c>
      <c r="I13" s="33">
        <f t="shared" si="2"/>
        <v>6.1784831510404897E-2</v>
      </c>
      <c r="J13" s="34">
        <f>H13/[1]YEAR!H13-1</f>
        <v>-0.26434136238336015</v>
      </c>
      <c r="K13" s="32">
        <v>1780618</v>
      </c>
      <c r="L13" s="33">
        <f t="shared" si="3"/>
        <v>0.11805509283633742</v>
      </c>
      <c r="M13" s="34">
        <f>K13/[1]YEAR!K13-1</f>
        <v>6.8491753266469724E-2</v>
      </c>
      <c r="N13" s="32">
        <v>671059</v>
      </c>
      <c r="O13" s="33">
        <f t="shared" si="4"/>
        <v>0.14079441772989276</v>
      </c>
      <c r="P13" s="34">
        <f>N13/[1]YEAR!N13-1</f>
        <v>-0.15474917403204613</v>
      </c>
      <c r="Q13" s="32">
        <v>1696708</v>
      </c>
      <c r="R13" s="33">
        <f t="shared" si="5"/>
        <v>0.17231815833005631</v>
      </c>
      <c r="S13" s="34">
        <f>Q13/[1]YEAR!Q13-1</f>
        <v>-0.18548463363783307</v>
      </c>
      <c r="V13" s="4"/>
    </row>
    <row r="14" spans="1:22" ht="21" customHeight="1">
      <c r="A14" s="35" t="s">
        <v>19</v>
      </c>
      <c r="B14" s="32">
        <v>2573894</v>
      </c>
      <c r="C14" s="33">
        <f t="shared" si="0"/>
        <v>3.7626350218855791E-2</v>
      </c>
      <c r="D14" s="34">
        <f>B14/[1]YEAR!B14-1</f>
        <v>-0.16269200077683521</v>
      </c>
      <c r="E14" s="32">
        <v>128997</v>
      </c>
      <c r="F14" s="33">
        <f t="shared" si="1"/>
        <v>1.0227743041405087E-2</v>
      </c>
      <c r="G14" s="34">
        <f>E14/[1]YEAR!E14-1</f>
        <v>-0.31716548270641665</v>
      </c>
      <c r="H14" s="32">
        <v>53413</v>
      </c>
      <c r="I14" s="33">
        <f t="shared" si="2"/>
        <v>8.2660090959682225E-3</v>
      </c>
      <c r="J14" s="34">
        <f>H14/[1]YEAR!H14-1</f>
        <v>-0.21898258491862721</v>
      </c>
      <c r="K14" s="32">
        <v>502440</v>
      </c>
      <c r="L14" s="33">
        <f t="shared" si="3"/>
        <v>3.3311805701553829E-2</v>
      </c>
      <c r="M14" s="34">
        <f>K14/[1]YEAR!K14-1</f>
        <v>1.6013475666351917E-2</v>
      </c>
      <c r="N14" s="32">
        <v>326059</v>
      </c>
      <c r="O14" s="33">
        <f t="shared" si="4"/>
        <v>6.8410209907908401E-2</v>
      </c>
      <c r="P14" s="34">
        <f>N14/[1]YEAR!N14-1</f>
        <v>-0.231980119893062</v>
      </c>
      <c r="Q14" s="32">
        <v>722861</v>
      </c>
      <c r="R14" s="33">
        <f t="shared" si="5"/>
        <v>7.3413973558575096E-2</v>
      </c>
      <c r="S14" s="34">
        <f>Q14/[1]YEAR!Q14-1</f>
        <v>-0.24498202962370319</v>
      </c>
      <c r="V14" s="4"/>
    </row>
    <row r="15" spans="1:22" ht="21" customHeight="1">
      <c r="A15" s="35" t="s">
        <v>20</v>
      </c>
      <c r="B15" s="32">
        <v>1589484</v>
      </c>
      <c r="C15" s="33">
        <f t="shared" si="0"/>
        <v>2.3235798230722703E-2</v>
      </c>
      <c r="D15" s="34">
        <f>B15/[1]YEAR!B15-1</f>
        <v>0.1615604748305326</v>
      </c>
      <c r="E15" s="32">
        <v>88061</v>
      </c>
      <c r="F15" s="33">
        <f t="shared" si="1"/>
        <v>6.9820637686858868E-3</v>
      </c>
      <c r="G15" s="34">
        <f>E15/[1]YEAR!E15-1</f>
        <v>-0.21906121688851843</v>
      </c>
      <c r="H15" s="32">
        <v>48997</v>
      </c>
      <c r="I15" s="33">
        <f t="shared" si="2"/>
        <v>7.5826043786185937E-3</v>
      </c>
      <c r="J15" s="34">
        <f>H15/[1]YEAR!H15-1</f>
        <v>-0.25865460267505902</v>
      </c>
      <c r="K15" s="32">
        <v>545474</v>
      </c>
      <c r="L15" s="33">
        <f t="shared" si="3"/>
        <v>3.616496278809285E-2</v>
      </c>
      <c r="M15" s="34">
        <f>K15/[1]YEAR!K15-1</f>
        <v>0.41090079510829924</v>
      </c>
      <c r="N15" s="32">
        <v>116935</v>
      </c>
      <c r="O15" s="33">
        <f t="shared" si="4"/>
        <v>2.4534050265692005E-2</v>
      </c>
      <c r="P15" s="34">
        <f>N15/[1]YEAR!N15-1</f>
        <v>0.10050255985544343</v>
      </c>
      <c r="Q15" s="32">
        <v>337185</v>
      </c>
      <c r="R15" s="33">
        <f t="shared" si="5"/>
        <v>3.4244606742303355E-2</v>
      </c>
      <c r="S15" s="34">
        <f>Q15/[1]YEAR!Q15-1</f>
        <v>3.9343938894214725E-2</v>
      </c>
      <c r="V15" s="4"/>
    </row>
    <row r="16" spans="1:22" ht="21" customHeight="1">
      <c r="A16" s="35" t="s">
        <v>21</v>
      </c>
      <c r="B16" s="32">
        <v>1042220</v>
      </c>
      <c r="C16" s="33">
        <f t="shared" si="0"/>
        <v>1.5235644795432868E-2</v>
      </c>
      <c r="D16" s="34">
        <f>B16/[1]YEAR!B16-1</f>
        <v>-0.14332261479684094</v>
      </c>
      <c r="E16" s="32">
        <v>207195</v>
      </c>
      <c r="F16" s="33">
        <f t="shared" si="1"/>
        <v>1.642780234783698E-2</v>
      </c>
      <c r="G16" s="34">
        <f>E16/[1]YEAR!E16-1</f>
        <v>-0.14831652807293738</v>
      </c>
      <c r="H16" s="32">
        <v>91997</v>
      </c>
      <c r="I16" s="33">
        <f t="shared" si="2"/>
        <v>1.4237134008608175E-2</v>
      </c>
      <c r="J16" s="34">
        <f>H16/[1]YEAR!H16-1</f>
        <v>-0.29655146046796144</v>
      </c>
      <c r="K16" s="32">
        <v>248204</v>
      </c>
      <c r="L16" s="33">
        <f t="shared" si="3"/>
        <v>1.6455941848476367E-2</v>
      </c>
      <c r="M16" s="34">
        <f>K16/[1]YEAR!K16-1</f>
        <v>-5.4795824717338237E-2</v>
      </c>
      <c r="N16" s="32">
        <v>65457</v>
      </c>
      <c r="O16" s="33">
        <f t="shared" si="4"/>
        <v>1.3733487221459799E-2</v>
      </c>
      <c r="P16" s="34">
        <f>N16/[1]YEAR!N16-1</f>
        <v>-0.20651449213872697</v>
      </c>
      <c r="Q16" s="32">
        <v>199537</v>
      </c>
      <c r="R16" s="33">
        <f t="shared" si="5"/>
        <v>2.0265035797971395E-2</v>
      </c>
      <c r="S16" s="34">
        <f>Q16/[1]YEAR!Q16-1</f>
        <v>-0.23479558066136685</v>
      </c>
      <c r="V16" s="4"/>
    </row>
    <row r="17" spans="1:22" ht="21" customHeight="1">
      <c r="A17" s="35" t="s">
        <v>22</v>
      </c>
      <c r="B17" s="32">
        <v>590799</v>
      </c>
      <c r="C17" s="33">
        <f t="shared" si="0"/>
        <v>8.63656781629305E-3</v>
      </c>
      <c r="D17" s="34">
        <f>B17/[1]YEAR!B17-1</f>
        <v>-0.16183030014130306</v>
      </c>
      <c r="E17" s="32">
        <v>51311</v>
      </c>
      <c r="F17" s="33">
        <f t="shared" si="1"/>
        <v>4.0682785118842796E-3</v>
      </c>
      <c r="G17" s="34">
        <f>E17/[1]YEAR!E17-1</f>
        <v>-8.2372087200672461E-2</v>
      </c>
      <c r="H17" s="32">
        <v>49607</v>
      </c>
      <c r="I17" s="33">
        <f t="shared" si="2"/>
        <v>7.677005845462632E-3</v>
      </c>
      <c r="J17" s="34">
        <f>H17/[1]YEAR!H17-1</f>
        <v>-0.24027505513354575</v>
      </c>
      <c r="K17" s="32">
        <v>178085</v>
      </c>
      <c r="L17" s="33">
        <f t="shared" si="3"/>
        <v>1.18070474451899E-2</v>
      </c>
      <c r="M17" s="34">
        <f>K17/[1]YEAR!K17-1</f>
        <v>-0.17356580009838229</v>
      </c>
      <c r="N17" s="32">
        <v>33792</v>
      </c>
      <c r="O17" s="33">
        <f t="shared" si="4"/>
        <v>7.0898757991898426E-3</v>
      </c>
      <c r="P17" s="34">
        <f>N17/[1]YEAR!N17-1</f>
        <v>-4.1307308216068983E-2</v>
      </c>
      <c r="Q17" s="32">
        <v>161816</v>
      </c>
      <c r="R17" s="33">
        <f t="shared" si="5"/>
        <v>1.643408005875872E-2</v>
      </c>
      <c r="S17" s="34">
        <f>Q17/[1]YEAR!Q17-1</f>
        <v>-0.20092837213895953</v>
      </c>
      <c r="V17" s="4"/>
    </row>
    <row r="18" spans="1:22" ht="21" customHeight="1">
      <c r="A18" s="35" t="s">
        <v>23</v>
      </c>
      <c r="B18" s="32">
        <v>730012</v>
      </c>
      <c r="C18" s="33">
        <f t="shared" si="0"/>
        <v>1.0671646608588915E-2</v>
      </c>
      <c r="D18" s="34">
        <f>B18/[1]YEAR!B18-1</f>
        <v>-0.14848339219976947</v>
      </c>
      <c r="E18" s="32">
        <v>111965</v>
      </c>
      <c r="F18" s="33">
        <f t="shared" si="1"/>
        <v>8.8773324157222309E-3</v>
      </c>
      <c r="G18" s="34">
        <f>E18/[1]YEAR!E18-1</f>
        <v>-0.14624382358323673</v>
      </c>
      <c r="H18" s="32">
        <v>73792</v>
      </c>
      <c r="I18" s="33">
        <f t="shared" si="2"/>
        <v>1.1419791871074215E-2</v>
      </c>
      <c r="J18" s="34">
        <f>H18/[1]YEAR!H18-1</f>
        <v>-0.23602857438658242</v>
      </c>
      <c r="K18" s="32">
        <v>175759</v>
      </c>
      <c r="L18" s="33">
        <f t="shared" si="3"/>
        <v>1.165283348917164E-2</v>
      </c>
      <c r="M18" s="34">
        <f>K18/[1]YEAR!K18-1</f>
        <v>-3.2579618886161232E-2</v>
      </c>
      <c r="N18" s="32">
        <v>79022</v>
      </c>
      <c r="O18" s="33">
        <f t="shared" si="4"/>
        <v>1.657955034930101E-2</v>
      </c>
      <c r="P18" s="34">
        <f>N18/[1]YEAR!N18-1</f>
        <v>-0.11912963024891599</v>
      </c>
      <c r="Q18" s="32">
        <v>103847</v>
      </c>
      <c r="R18" s="33">
        <f t="shared" si="5"/>
        <v>1.0546731546088872E-2</v>
      </c>
      <c r="S18" s="34">
        <f>Q18/[1]YEAR!Q18-1</f>
        <v>-0.15558500906644113</v>
      </c>
      <c r="V18" s="4"/>
    </row>
    <row r="19" spans="1:22" ht="21" customHeight="1">
      <c r="A19" s="35" t="s">
        <v>24</v>
      </c>
      <c r="B19" s="32">
        <v>702527</v>
      </c>
      <c r="C19" s="33">
        <f t="shared" si="0"/>
        <v>1.0269858409166074E-2</v>
      </c>
      <c r="D19" s="34">
        <f>B19/[1]YEAR!B19-1</f>
        <v>-0.20395886353489867</v>
      </c>
      <c r="E19" s="32">
        <v>170233</v>
      </c>
      <c r="F19" s="33">
        <f t="shared" si="1"/>
        <v>1.3497208316220626E-2</v>
      </c>
      <c r="G19" s="34">
        <f>E19/[1]YEAR!E19-1</f>
        <v>-0.17055808378565374</v>
      </c>
      <c r="H19" s="32">
        <v>66122</v>
      </c>
      <c r="I19" s="33">
        <f t="shared" si="2"/>
        <v>1.02328094928877E-2</v>
      </c>
      <c r="J19" s="34">
        <f>H19/[1]YEAR!H19-1</f>
        <v>-0.32654329160852691</v>
      </c>
      <c r="K19" s="32">
        <v>60616</v>
      </c>
      <c r="L19" s="33">
        <f t="shared" si="3"/>
        <v>4.0188448658653505E-3</v>
      </c>
      <c r="M19" s="34">
        <f>K19/[1]YEAR!K19-1</f>
        <v>-0.11070684545641263</v>
      </c>
      <c r="N19" s="32">
        <v>18975</v>
      </c>
      <c r="O19" s="33">
        <f t="shared" si="4"/>
        <v>3.9811314302091397E-3</v>
      </c>
      <c r="P19" s="34">
        <f>N19/[1]YEAR!N19-1</f>
        <v>-0.11608515395723673</v>
      </c>
      <c r="Q19" s="32">
        <v>85399</v>
      </c>
      <c r="R19" s="33">
        <f t="shared" si="5"/>
        <v>8.6731472965463005E-3</v>
      </c>
      <c r="S19" s="34">
        <f>Q19/[1]YEAR!Q19-1</f>
        <v>-0.26753979689858653</v>
      </c>
      <c r="V19" s="4"/>
    </row>
    <row r="20" spans="1:22" ht="21" customHeight="1">
      <c r="A20" s="35" t="s">
        <v>25</v>
      </c>
      <c r="B20" s="32">
        <v>257553</v>
      </c>
      <c r="C20" s="33">
        <f t="shared" si="0"/>
        <v>3.7650266009077943E-3</v>
      </c>
      <c r="D20" s="34">
        <f>B20/[1]YEAR!B20-1</f>
        <v>-8.0240123990257928E-2</v>
      </c>
      <c r="E20" s="32">
        <v>21931</v>
      </c>
      <c r="F20" s="33">
        <f t="shared" si="1"/>
        <v>1.7388360399160829E-3</v>
      </c>
      <c r="G20" s="34">
        <f>E20/[1]YEAR!E20-1</f>
        <v>-0.30417539183958375</v>
      </c>
      <c r="H20" s="32">
        <v>14700</v>
      </c>
      <c r="I20" s="33">
        <f t="shared" si="2"/>
        <v>2.2749205944382991E-3</v>
      </c>
      <c r="J20" s="34">
        <f>H20/[1]YEAR!H20-1</f>
        <v>-0.12780348878604486</v>
      </c>
      <c r="K20" s="32">
        <v>65614</v>
      </c>
      <c r="L20" s="33">
        <f t="shared" si="3"/>
        <v>4.3502126011100888E-3</v>
      </c>
      <c r="M20" s="34">
        <f>K20/[1]YEAR!K20-1</f>
        <v>0.26614179306086228</v>
      </c>
      <c r="N20" s="32">
        <v>30238</v>
      </c>
      <c r="O20" s="33">
        <f t="shared" si="4"/>
        <v>6.3442135539743859E-3</v>
      </c>
      <c r="P20" s="34">
        <f>N20/[1]YEAR!N20-1</f>
        <v>-9.6213049586035826E-2</v>
      </c>
      <c r="Q20" s="32">
        <v>76603</v>
      </c>
      <c r="R20" s="33">
        <f t="shared" si="5"/>
        <v>7.7798229763502641E-3</v>
      </c>
      <c r="S20" s="34">
        <f>Q20/[1]YEAR!Q20-1</f>
        <v>-0.11545922726957802</v>
      </c>
      <c r="V20" s="4"/>
    </row>
    <row r="21" spans="1:22" ht="21" customHeight="1">
      <c r="A21" s="31" t="s">
        <v>26</v>
      </c>
      <c r="B21" s="32">
        <v>13142042</v>
      </c>
      <c r="C21" s="33">
        <f t="shared" si="0"/>
        <v>0.19211633225102201</v>
      </c>
      <c r="D21" s="34">
        <f>B21/[1]YEAR!B21-1</f>
        <v>-0.13091032983375195</v>
      </c>
      <c r="E21" s="32">
        <v>2839103</v>
      </c>
      <c r="F21" s="33">
        <f t="shared" si="1"/>
        <v>0.22510303303241397</v>
      </c>
      <c r="G21" s="34">
        <f>E21/[1]YEAR!E21-1</f>
        <v>-0.21569335413323443</v>
      </c>
      <c r="H21" s="32">
        <v>1421734</v>
      </c>
      <c r="I21" s="33">
        <f t="shared" si="2"/>
        <v>0.22002258206892111</v>
      </c>
      <c r="J21" s="34">
        <f>H21/[1]YEAR!H21-1</f>
        <v>-0.29583907655443387</v>
      </c>
      <c r="K21" s="32">
        <v>3409888</v>
      </c>
      <c r="L21" s="33">
        <f t="shared" si="3"/>
        <v>0.22607580312089001</v>
      </c>
      <c r="M21" s="34">
        <f>K21/[1]YEAR!K21-1</f>
        <v>3.8926406069952346E-3</v>
      </c>
      <c r="N21" s="32">
        <v>1053504</v>
      </c>
      <c r="O21" s="33">
        <f t="shared" si="4"/>
        <v>0.22103493471678787</v>
      </c>
      <c r="P21" s="34">
        <f>N21/[1]YEAR!N21-1</f>
        <v>0.15554814564567865</v>
      </c>
      <c r="Q21" s="32">
        <v>1693484</v>
      </c>
      <c r="R21" s="33">
        <f t="shared" si="5"/>
        <v>0.17199072795166706</v>
      </c>
      <c r="S21" s="34">
        <f>Q21/[1]YEAR!Q21-1</f>
        <v>-0.21416639134001791</v>
      </c>
      <c r="V21" s="4"/>
    </row>
    <row r="22" spans="1:22" ht="21" customHeight="1">
      <c r="A22" s="35" t="s">
        <v>27</v>
      </c>
      <c r="B22" s="32">
        <v>2169169</v>
      </c>
      <c r="C22" s="33">
        <f t="shared" si="0"/>
        <v>3.1709896552804893E-2</v>
      </c>
      <c r="D22" s="34">
        <f>B22/[1]YEAR!B22-1</f>
        <v>-0.20482238201110381</v>
      </c>
      <c r="E22" s="32">
        <v>667562</v>
      </c>
      <c r="F22" s="33">
        <f t="shared" si="1"/>
        <v>5.2928770438122302E-2</v>
      </c>
      <c r="G22" s="34">
        <f>E22/[1]YEAR!E22-1</f>
        <v>-0.25627953716474416</v>
      </c>
      <c r="H22" s="32">
        <v>189656</v>
      </c>
      <c r="I22" s="33">
        <f t="shared" si="2"/>
        <v>2.9350499337332654E-2</v>
      </c>
      <c r="J22" s="34">
        <f>H22/[1]YEAR!H22-1</f>
        <v>-0.50422694264219203</v>
      </c>
      <c r="K22" s="32">
        <v>476129</v>
      </c>
      <c r="L22" s="33">
        <f t="shared" si="3"/>
        <v>3.1567384636723039E-2</v>
      </c>
      <c r="M22" s="34">
        <f>K22/[1]YEAR!K22-1</f>
        <v>3.3927970380343231E-2</v>
      </c>
      <c r="N22" s="32">
        <v>90014</v>
      </c>
      <c r="O22" s="33">
        <f t="shared" si="4"/>
        <v>1.8885774153298843E-2</v>
      </c>
      <c r="P22" s="34">
        <f>N22/[1]YEAR!N22-1</f>
        <v>-1.4603494329377797E-2</v>
      </c>
      <c r="Q22" s="32">
        <v>299878</v>
      </c>
      <c r="R22" s="33">
        <f t="shared" si="5"/>
        <v>3.0455696963591041E-2</v>
      </c>
      <c r="S22" s="34">
        <f>Q22/[1]YEAR!Q22-1</f>
        <v>-0.28938525775003676</v>
      </c>
      <c r="V22" s="4"/>
    </row>
    <row r="23" spans="1:22" ht="21" customHeight="1">
      <c r="A23" s="35" t="s">
        <v>28</v>
      </c>
      <c r="B23" s="32">
        <v>305417</v>
      </c>
      <c r="C23" s="33">
        <f t="shared" si="0"/>
        <v>4.4647242678961451E-3</v>
      </c>
      <c r="D23" s="34">
        <f>B23/[1]YEAR!B23-1</f>
        <v>-0.15303105934553518</v>
      </c>
      <c r="E23" s="32">
        <v>96773</v>
      </c>
      <c r="F23" s="33">
        <f t="shared" si="1"/>
        <v>7.6728092695635903E-3</v>
      </c>
      <c r="G23" s="34">
        <f>E23/[1]YEAR!E23-1</f>
        <v>-0.22691069445664935</v>
      </c>
      <c r="H23" s="32">
        <v>102125</v>
      </c>
      <c r="I23" s="33">
        <f t="shared" si="2"/>
        <v>1.5804507871225257E-2</v>
      </c>
      <c r="J23" s="34">
        <f>H23/[1]YEAR!H23-1</f>
        <v>-0.20507351853725742</v>
      </c>
      <c r="K23" s="32">
        <v>26262</v>
      </c>
      <c r="L23" s="33">
        <f t="shared" si="3"/>
        <v>1.7411723615440781E-3</v>
      </c>
      <c r="M23" s="34">
        <f>K23/[1]YEAR!K23-1</f>
        <v>-0.10295122284465086</v>
      </c>
      <c r="N23" s="32">
        <v>8694</v>
      </c>
      <c r="O23" s="33">
        <f t="shared" si="4"/>
        <v>1.824082037114006E-3</v>
      </c>
      <c r="P23" s="34">
        <f>N23/[1]YEAR!N23-1</f>
        <v>-8.4649399873657605E-2</v>
      </c>
      <c r="Q23" s="32">
        <v>19407</v>
      </c>
      <c r="R23" s="33">
        <f t="shared" si="5"/>
        <v>1.9709805686726313E-3</v>
      </c>
      <c r="S23" s="34">
        <f>Q23/[1]YEAR!Q23-1</f>
        <v>-0.12415380449499047</v>
      </c>
      <c r="V23" s="4"/>
    </row>
    <row r="24" spans="1:22" ht="21" customHeight="1">
      <c r="A24" s="35" t="s">
        <v>29</v>
      </c>
      <c r="B24" s="32">
        <v>868230</v>
      </c>
      <c r="C24" s="33">
        <f t="shared" si="0"/>
        <v>1.2692180039472164E-2</v>
      </c>
      <c r="D24" s="34">
        <f>B24/[1]YEAR!B24-1</f>
        <v>-0.10185828843814393</v>
      </c>
      <c r="E24" s="32">
        <v>209610</v>
      </c>
      <c r="F24" s="33">
        <f t="shared" si="1"/>
        <v>1.6619279664712515E-2</v>
      </c>
      <c r="G24" s="34">
        <f>E24/[1]YEAR!E24-1</f>
        <v>-0.15898312429283323</v>
      </c>
      <c r="H24" s="32">
        <v>178111</v>
      </c>
      <c r="I24" s="33">
        <f t="shared" si="2"/>
        <v>2.7563835509931963E-2</v>
      </c>
      <c r="J24" s="34">
        <f>H24/[1]YEAR!H24-1</f>
        <v>-0.123659247013442</v>
      </c>
      <c r="K24" s="32">
        <v>167211</v>
      </c>
      <c r="L24" s="33">
        <f t="shared" si="3"/>
        <v>1.1086100515807893E-2</v>
      </c>
      <c r="M24" s="34">
        <f>K24/[1]YEAR!K24-1</f>
        <v>-7.2641964627389699E-2</v>
      </c>
      <c r="N24" s="32">
        <v>14562</v>
      </c>
      <c r="O24" s="33">
        <f t="shared" si="4"/>
        <v>3.0552429979818444E-3</v>
      </c>
      <c r="P24" s="34">
        <f>N24/[1]YEAR!N24-1</f>
        <v>-3.9445910290237474E-2</v>
      </c>
      <c r="Q24" s="32">
        <v>198761</v>
      </c>
      <c r="R24" s="33">
        <f t="shared" si="5"/>
        <v>2.0186225012105985E-2</v>
      </c>
      <c r="S24" s="34">
        <f>Q24/[1]YEAR!Q24-1</f>
        <v>-4.1570628116229913E-2</v>
      </c>
      <c r="V24" s="4"/>
    </row>
    <row r="25" spans="1:22" ht="21" customHeight="1">
      <c r="A25" s="35" t="s">
        <v>30</v>
      </c>
      <c r="B25" s="32">
        <v>2516637</v>
      </c>
      <c r="C25" s="33">
        <f t="shared" si="0"/>
        <v>3.678934141644162E-2</v>
      </c>
      <c r="D25" s="34">
        <f>B25/[1]YEAR!B25-1</f>
        <v>2.0103022161762851E-2</v>
      </c>
      <c r="E25" s="32">
        <v>328482</v>
      </c>
      <c r="F25" s="33">
        <f t="shared" si="1"/>
        <v>2.6044245135366139E-2</v>
      </c>
      <c r="G25" s="34">
        <f>E25/[1]YEAR!E25-1</f>
        <v>-0.27930019175834064</v>
      </c>
      <c r="H25" s="32">
        <v>67096</v>
      </c>
      <c r="I25" s="33">
        <f t="shared" si="2"/>
        <v>1.0383542326832116E-2</v>
      </c>
      <c r="J25" s="34">
        <f>H25/[1]YEAR!H25-1</f>
        <v>0.1044427252226301</v>
      </c>
      <c r="K25" s="32">
        <v>957877</v>
      </c>
      <c r="L25" s="33">
        <f t="shared" si="3"/>
        <v>6.3507309350344876E-2</v>
      </c>
      <c r="M25" s="34">
        <f>K25/[1]YEAR!K25-1</f>
        <v>6.3640048191968335E-2</v>
      </c>
      <c r="N25" s="32">
        <v>486259</v>
      </c>
      <c r="O25" s="33">
        <f t="shared" si="4"/>
        <v>0.10202165945307332</v>
      </c>
      <c r="P25" s="34">
        <f>N25/[1]YEAR!N25-1</f>
        <v>0.53488907968333743</v>
      </c>
      <c r="Q25" s="32">
        <v>111823</v>
      </c>
      <c r="R25" s="33">
        <f t="shared" si="5"/>
        <v>1.1356776427612699E-2</v>
      </c>
      <c r="S25" s="34">
        <f>Q25/[1]YEAR!Q25-1</f>
        <v>3.7665639731264688E-2</v>
      </c>
      <c r="V25" s="4"/>
    </row>
    <row r="26" spans="1:22" ht="21" customHeight="1">
      <c r="A26" s="35" t="s">
        <v>31</v>
      </c>
      <c r="B26" s="32">
        <v>777104</v>
      </c>
      <c r="C26" s="33">
        <f t="shared" si="0"/>
        <v>1.1360058829335518E-2</v>
      </c>
      <c r="D26" s="34">
        <f>B26/[1]YEAR!B26-1</f>
        <v>-0.27046804899320231</v>
      </c>
      <c r="E26" s="32">
        <v>159533</v>
      </c>
      <c r="F26" s="33">
        <f t="shared" si="1"/>
        <v>1.2648840908117845E-2</v>
      </c>
      <c r="G26" s="34">
        <f>E26/[1]YEAR!E26-1</f>
        <v>-0.32825099267755564</v>
      </c>
      <c r="H26" s="32">
        <v>82544</v>
      </c>
      <c r="I26" s="33">
        <f t="shared" si="2"/>
        <v>1.2774220785531629E-2</v>
      </c>
      <c r="J26" s="34">
        <f>H26/[1]YEAR!H26-1</f>
        <v>-0.50689383258859233</v>
      </c>
      <c r="K26" s="32">
        <v>234728</v>
      </c>
      <c r="L26" s="33">
        <f t="shared" si="3"/>
        <v>1.5562482144563185E-2</v>
      </c>
      <c r="M26" s="34">
        <f>K26/[1]YEAR!K26-1</f>
        <v>-2.5554968737750983E-4</v>
      </c>
      <c r="N26" s="32">
        <v>47767</v>
      </c>
      <c r="O26" s="33">
        <f t="shared" si="4"/>
        <v>1.0021960739225295E-2</v>
      </c>
      <c r="P26" s="34">
        <f>N26/[1]YEAR!N26-1</f>
        <v>-0.12961005830903793</v>
      </c>
      <c r="Q26" s="32">
        <v>105803</v>
      </c>
      <c r="R26" s="33">
        <f t="shared" si="5"/>
        <v>1.074538347540941E-2</v>
      </c>
      <c r="S26" s="34">
        <f>Q26/[1]YEAR!Q26-1</f>
        <v>-0.30938891137191415</v>
      </c>
      <c r="V26" s="4"/>
    </row>
    <row r="27" spans="1:22" ht="21" customHeight="1">
      <c r="A27" s="35" t="s">
        <v>32</v>
      </c>
      <c r="B27" s="32">
        <v>1173150</v>
      </c>
      <c r="C27" s="33">
        <f t="shared" si="0"/>
        <v>1.714963893588884E-2</v>
      </c>
      <c r="D27" s="34">
        <f>B27/[1]YEAR!B27-1</f>
        <v>-4.583629522751409E-2</v>
      </c>
      <c r="E27" s="32">
        <v>220357</v>
      </c>
      <c r="F27" s="33">
        <f t="shared" si="1"/>
        <v>1.7471373546477056E-2</v>
      </c>
      <c r="G27" s="34">
        <f>E27/[1]YEAR!E27-1</f>
        <v>-4.3028684341953838E-2</v>
      </c>
      <c r="H27" s="32">
        <v>168908</v>
      </c>
      <c r="I27" s="33">
        <f t="shared" si="2"/>
        <v>2.6139611412611171E-2</v>
      </c>
      <c r="J27" s="34">
        <f>H27/[1]YEAR!H27-1</f>
        <v>-0.15435220138381278</v>
      </c>
      <c r="K27" s="32">
        <v>264575</v>
      </c>
      <c r="L27" s="33">
        <f t="shared" si="3"/>
        <v>1.7541340246573927E-2</v>
      </c>
      <c r="M27" s="34">
        <f>K27/[1]YEAR!K27-1</f>
        <v>1.3829387736333576E-2</v>
      </c>
      <c r="N27" s="32">
        <v>109143</v>
      </c>
      <c r="O27" s="33">
        <f t="shared" si="4"/>
        <v>2.2899216215405332E-2</v>
      </c>
      <c r="P27" s="34">
        <f>N27/[1]YEAR!N27-1</f>
        <v>0.2897709815414431</v>
      </c>
      <c r="Q27" s="32">
        <v>164440</v>
      </c>
      <c r="R27" s="33">
        <f t="shared" si="5"/>
        <v>1.6700574262509791E-2</v>
      </c>
      <c r="S27" s="34">
        <f>Q27/[1]YEAR!Q27-1</f>
        <v>-0.19760315415544361</v>
      </c>
      <c r="V27" s="4"/>
    </row>
    <row r="28" spans="1:22" ht="21" customHeight="1">
      <c r="A28" s="35" t="s">
        <v>33</v>
      </c>
      <c r="B28" s="32">
        <v>896597</v>
      </c>
      <c r="C28" s="33">
        <f t="shared" si="0"/>
        <v>1.3106861715041664E-2</v>
      </c>
      <c r="D28" s="34">
        <f>B28/[1]YEAR!B28-1</f>
        <v>-0.21328919221043141</v>
      </c>
      <c r="E28" s="32">
        <v>329840</v>
      </c>
      <c r="F28" s="33">
        <f t="shared" si="1"/>
        <v>2.6151916438188903E-2</v>
      </c>
      <c r="G28" s="34">
        <f>E28/[1]YEAR!E28-1</f>
        <v>-0.25296636944463946</v>
      </c>
      <c r="H28" s="32">
        <v>169117</v>
      </c>
      <c r="I28" s="33">
        <f t="shared" si="2"/>
        <v>2.6171955521742979E-2</v>
      </c>
      <c r="J28" s="34">
        <f>H28/[1]YEAR!H28-1</f>
        <v>-0.30306152305517664</v>
      </c>
      <c r="K28" s="32">
        <v>23894</v>
      </c>
      <c r="L28" s="33">
        <f t="shared" si="3"/>
        <v>1.5841738027086362E-3</v>
      </c>
      <c r="M28" s="34">
        <f>K28/[1]YEAR!K28-1</f>
        <v>-0.34899054573195654</v>
      </c>
      <c r="N28" s="32">
        <v>12351</v>
      </c>
      <c r="O28" s="33">
        <f t="shared" si="4"/>
        <v>2.5913546400270402E-3</v>
      </c>
      <c r="P28" s="34">
        <f>N28/[1]YEAR!N28-1</f>
        <v>-0.20016837197254245</v>
      </c>
      <c r="Q28" s="32">
        <v>73728</v>
      </c>
      <c r="R28" s="33">
        <f t="shared" si="5"/>
        <v>7.4878371395422152E-3</v>
      </c>
      <c r="S28" s="34">
        <f>Q28/[1]YEAR!Q28-1</f>
        <v>-0.28695635354307103</v>
      </c>
      <c r="V28" s="4"/>
    </row>
    <row r="29" spans="1:22" ht="21" customHeight="1">
      <c r="A29" s="35" t="s">
        <v>34</v>
      </c>
      <c r="B29" s="32">
        <v>497935</v>
      </c>
      <c r="C29" s="33">
        <f t="shared" si="0"/>
        <v>7.279039733658791E-3</v>
      </c>
      <c r="D29" s="34">
        <f>B29/[1]YEAR!B29-1</f>
        <v>-0.22888526854711078</v>
      </c>
      <c r="E29" s="32">
        <v>118367</v>
      </c>
      <c r="F29" s="33">
        <f t="shared" si="1"/>
        <v>9.3849257004581191E-3</v>
      </c>
      <c r="G29" s="34">
        <f>E29/[1]YEAR!E29-1</f>
        <v>-0.24663628610343813</v>
      </c>
      <c r="H29" s="32">
        <v>51334</v>
      </c>
      <c r="I29" s="33">
        <f t="shared" si="2"/>
        <v>7.944270326183377E-3</v>
      </c>
      <c r="J29" s="34">
        <f>H29/[1]YEAR!H29-1</f>
        <v>-0.30706514402958884</v>
      </c>
      <c r="K29" s="32">
        <v>75732</v>
      </c>
      <c r="L29" s="33">
        <f t="shared" si="3"/>
        <v>5.0210366797828086E-3</v>
      </c>
      <c r="M29" s="34">
        <f>K29/[1]YEAR!K29-1</f>
        <v>-0.22061562844116955</v>
      </c>
      <c r="N29" s="32">
        <v>22494</v>
      </c>
      <c r="O29" s="33">
        <f t="shared" si="4"/>
        <v>4.7194503499933807E-3</v>
      </c>
      <c r="P29" s="34">
        <f>N29/[1]YEAR!N29-1</f>
        <v>-0.15919709939072257</v>
      </c>
      <c r="Q29" s="32">
        <v>91528</v>
      </c>
      <c r="R29" s="33">
        <f t="shared" si="5"/>
        <v>9.2956103204755291E-3</v>
      </c>
      <c r="S29" s="34">
        <f>Q29/[1]YEAR!Q29-1</f>
        <v>-0.33603191875226701</v>
      </c>
      <c r="V29" s="4"/>
    </row>
    <row r="30" spans="1:22" ht="21" customHeight="1">
      <c r="A30" s="35" t="s">
        <v>35</v>
      </c>
      <c r="B30" s="32">
        <v>369956</v>
      </c>
      <c r="C30" s="33">
        <f t="shared" si="0"/>
        <v>5.4081846500155075E-3</v>
      </c>
      <c r="D30" s="34">
        <f>B30/[1]YEAR!B30-1</f>
        <v>-0.12661359623029922</v>
      </c>
      <c r="E30" s="32">
        <v>88320</v>
      </c>
      <c r="F30" s="33">
        <f t="shared" si="1"/>
        <v>7.002599017162393E-3</v>
      </c>
      <c r="G30" s="34">
        <f>E30/[1]YEAR!E30-1</f>
        <v>-9.4088806375842382E-2</v>
      </c>
      <c r="H30" s="32">
        <v>45087</v>
      </c>
      <c r="I30" s="33">
        <f t="shared" si="2"/>
        <v>6.9775064517986112E-3</v>
      </c>
      <c r="J30" s="34">
        <f>H30/[1]YEAR!H30-1</f>
        <v>-0.34568331229047844</v>
      </c>
      <c r="K30" s="32">
        <v>70775</v>
      </c>
      <c r="L30" s="33">
        <f t="shared" si="3"/>
        <v>4.6923872472881779E-3</v>
      </c>
      <c r="M30" s="34">
        <f>K30/[1]YEAR!K30-1</f>
        <v>-2.5982962443059088E-2</v>
      </c>
      <c r="N30" s="32">
        <v>23505</v>
      </c>
      <c r="O30" s="33">
        <f t="shared" si="4"/>
        <v>4.9315675503064996E-3</v>
      </c>
      <c r="P30" s="34">
        <f>N30/[1]YEAR!N30-1</f>
        <v>-0.27605642478748305</v>
      </c>
      <c r="Q30" s="32">
        <v>51349</v>
      </c>
      <c r="R30" s="33">
        <f t="shared" si="5"/>
        <v>5.2150193858283584E-3</v>
      </c>
      <c r="S30" s="34">
        <f>Q30/[1]YEAR!Q30-1</f>
        <v>-0.16669641842878236</v>
      </c>
      <c r="V30" s="4"/>
    </row>
    <row r="31" spans="1:22" ht="21" customHeight="1">
      <c r="A31" s="35" t="s">
        <v>36</v>
      </c>
      <c r="B31" s="32">
        <v>181157</v>
      </c>
      <c r="C31" s="33">
        <f t="shared" si="0"/>
        <v>2.6482352134925753E-3</v>
      </c>
      <c r="D31" s="34">
        <f>B31/[1]YEAR!B31-1</f>
        <v>-0.1946286943841804</v>
      </c>
      <c r="E31" s="32">
        <v>7140</v>
      </c>
      <c r="F31" s="33">
        <f t="shared" si="1"/>
        <v>5.6610684989288375E-4</v>
      </c>
      <c r="G31" s="34">
        <f>E31/[1]YEAR!E31-1</f>
        <v>-0.35220468154599893</v>
      </c>
      <c r="H31" s="32">
        <v>7180</v>
      </c>
      <c r="I31" s="33">
        <f t="shared" si="2"/>
        <v>1.1111516917052373E-3</v>
      </c>
      <c r="J31" s="34">
        <f>H31/[1]YEAR!H31-1</f>
        <v>-0.31794433361831476</v>
      </c>
      <c r="K31" s="32">
        <v>97639</v>
      </c>
      <c r="L31" s="33">
        <f t="shared" si="3"/>
        <v>6.4734722492118743E-3</v>
      </c>
      <c r="M31" s="34">
        <f>K31/[1]YEAR!K31-1</f>
        <v>-0.16001514121766358</v>
      </c>
      <c r="N31" s="32">
        <v>3522</v>
      </c>
      <c r="O31" s="33">
        <f t="shared" si="4"/>
        <v>7.3894834767834468E-4</v>
      </c>
      <c r="P31" s="34">
        <f>N31/[1]YEAR!N31-1</f>
        <v>-0.15397549843862601</v>
      </c>
      <c r="Q31" s="32">
        <v>18595</v>
      </c>
      <c r="R31" s="33">
        <f t="shared" si="5"/>
        <v>1.8885136123289318E-3</v>
      </c>
      <c r="S31" s="34">
        <f>Q31/[1]YEAR!Q31-1</f>
        <v>-0.2693229596447797</v>
      </c>
      <c r="V31" s="4"/>
    </row>
    <row r="32" spans="1:22" ht="21" customHeight="1">
      <c r="A32" s="35" t="s">
        <v>37</v>
      </c>
      <c r="B32" s="32">
        <v>368842</v>
      </c>
      <c r="C32" s="33">
        <f t="shared" si="0"/>
        <v>5.3918996926148504E-3</v>
      </c>
      <c r="D32" s="34">
        <f>B32/[1]YEAR!B32-1</f>
        <v>-0.2061033540896734</v>
      </c>
      <c r="E32" s="32">
        <v>63643</v>
      </c>
      <c r="F32" s="33">
        <f t="shared" si="1"/>
        <v>5.0460417713911482E-3</v>
      </c>
      <c r="G32" s="34">
        <f>E32/[1]YEAR!E32-1</f>
        <v>-0.26979737947176397</v>
      </c>
      <c r="H32" s="32">
        <v>49634</v>
      </c>
      <c r="I32" s="33">
        <f t="shared" si="2"/>
        <v>7.6811842710442536E-3</v>
      </c>
      <c r="J32" s="34">
        <f>H32/[1]YEAR!H32-1</f>
        <v>-0.37189643390448235</v>
      </c>
      <c r="K32" s="32">
        <v>99095</v>
      </c>
      <c r="L32" s="33">
        <f t="shared" si="3"/>
        <v>6.5700051468742067E-3</v>
      </c>
      <c r="M32" s="34">
        <f>K32/[1]YEAR!K32-1</f>
        <v>6.6420584785252368E-2</v>
      </c>
      <c r="N32" s="32">
        <v>26880</v>
      </c>
      <c r="O32" s="33">
        <f t="shared" si="4"/>
        <v>5.6396739311737384E-3</v>
      </c>
      <c r="P32" s="34">
        <f>N32/[1]YEAR!N32-1</f>
        <v>-0.17251570003694128</v>
      </c>
      <c r="Q32" s="32">
        <v>59353</v>
      </c>
      <c r="R32" s="33">
        <f t="shared" si="5"/>
        <v>6.0279079555019682E-3</v>
      </c>
      <c r="S32" s="34">
        <f>Q32/[1]YEAR!Q32-1</f>
        <v>-0.29133284777858703</v>
      </c>
      <c r="V32" s="4"/>
    </row>
    <row r="33" spans="1:22" ht="21" customHeight="1">
      <c r="A33" s="31" t="s">
        <v>38</v>
      </c>
      <c r="B33" s="32">
        <v>12821032</v>
      </c>
      <c r="C33" s="33">
        <f t="shared" si="0"/>
        <v>0.18742366243487771</v>
      </c>
      <c r="D33" s="34">
        <f>B33/[1]YEAR!B33-1</f>
        <v>-2.9274188736913342E-2</v>
      </c>
      <c r="E33" s="32">
        <v>1807343</v>
      </c>
      <c r="F33" s="33">
        <f t="shared" si="1"/>
        <v>0.14329821462268266</v>
      </c>
      <c r="G33" s="34">
        <f>E33/[1]YEAR!E33-1</f>
        <v>-9.1191002738480575E-2</v>
      </c>
      <c r="H33" s="32">
        <v>1186999</v>
      </c>
      <c r="I33" s="33">
        <f t="shared" si="2"/>
        <v>0.18369581433181403</v>
      </c>
      <c r="J33" s="34">
        <f>H33/[1]YEAR!H33-1</f>
        <v>-0.20863462356444062</v>
      </c>
      <c r="K33" s="32">
        <v>3201560</v>
      </c>
      <c r="L33" s="33">
        <f t="shared" si="3"/>
        <v>0.21226364274712736</v>
      </c>
      <c r="M33" s="34">
        <f>K33/[1]YEAR!K33-1</f>
        <v>5.3498213216276458E-2</v>
      </c>
      <c r="N33" s="32">
        <v>836722</v>
      </c>
      <c r="O33" s="33">
        <f t="shared" si="4"/>
        <v>0.17555205547022146</v>
      </c>
      <c r="P33" s="34">
        <f>N33/[1]YEAR!N33-1</f>
        <v>-1.3228545921345702E-2</v>
      </c>
      <c r="Q33" s="32">
        <v>2297891</v>
      </c>
      <c r="R33" s="33">
        <f t="shared" si="5"/>
        <v>0.23337447879258627</v>
      </c>
      <c r="S33" s="34">
        <f>Q33/[1]YEAR!Q33-1</f>
        <v>-3.238709384016536E-2</v>
      </c>
      <c r="V33" s="4"/>
    </row>
    <row r="34" spans="1:22" ht="21" customHeight="1">
      <c r="A34" s="35" t="s">
        <v>39</v>
      </c>
      <c r="B34" s="32">
        <v>4077113</v>
      </c>
      <c r="C34" s="33">
        <f t="shared" si="0"/>
        <v>5.9601087542785293E-2</v>
      </c>
      <c r="D34" s="34">
        <f>B34/[1]YEAR!B34-1</f>
        <v>1.7760260571357822E-2</v>
      </c>
      <c r="E34" s="32">
        <v>180941</v>
      </c>
      <c r="F34" s="33">
        <f t="shared" si="1"/>
        <v>1.4346210017712644E-2</v>
      </c>
      <c r="G34" s="34">
        <f>E34/[1]YEAR!E34-1</f>
        <v>-0.14552933065102613</v>
      </c>
      <c r="H34" s="32">
        <v>148733</v>
      </c>
      <c r="I34" s="33">
        <f t="shared" si="2"/>
        <v>2.3017398964121871E-2</v>
      </c>
      <c r="J34" s="34">
        <f>H34/[1]YEAR!H34-1</f>
        <v>-0.1432529579152314</v>
      </c>
      <c r="K34" s="32">
        <v>1003721</v>
      </c>
      <c r="L34" s="33">
        <f t="shared" si="3"/>
        <v>6.6546769625366833E-2</v>
      </c>
      <c r="M34" s="34">
        <f>K34/[1]YEAR!K34-1</f>
        <v>2.354084492105124E-2</v>
      </c>
      <c r="N34" s="32">
        <v>269492</v>
      </c>
      <c r="O34" s="33">
        <f t="shared" si="4"/>
        <v>5.6541927345977419E-2</v>
      </c>
      <c r="P34" s="34">
        <f>N34/[1]YEAR!N34-1</f>
        <v>8.8843367555140773E-2</v>
      </c>
      <c r="Q34" s="32">
        <v>969483</v>
      </c>
      <c r="R34" s="33">
        <f t="shared" si="5"/>
        <v>9.8460975661279371E-2</v>
      </c>
      <c r="S34" s="34">
        <f>Q34/[1]YEAR!Q34-1</f>
        <v>9.404679149212769E-2</v>
      </c>
      <c r="V34" s="4"/>
    </row>
    <row r="35" spans="1:22" ht="21" customHeight="1">
      <c r="A35" s="35" t="s">
        <v>40</v>
      </c>
      <c r="B35" s="32">
        <v>2827191</v>
      </c>
      <c r="C35" s="33">
        <f t="shared" si="0"/>
        <v>4.1329160680897169E-2</v>
      </c>
      <c r="D35" s="34">
        <f>B35/[1]YEAR!B35-1</f>
        <v>-3.1258198004552318E-3</v>
      </c>
      <c r="E35" s="32">
        <v>81337</v>
      </c>
      <c r="F35" s="33">
        <f t="shared" si="1"/>
        <v>6.4489401750332607E-3</v>
      </c>
      <c r="G35" s="34">
        <f>E35/[1]YEAR!E35-1</f>
        <v>-0.18890107698444358</v>
      </c>
      <c r="H35" s="32">
        <v>62401</v>
      </c>
      <c r="I35" s="33">
        <f t="shared" si="2"/>
        <v>9.6569605451390667E-3</v>
      </c>
      <c r="J35" s="34">
        <f>H35/[1]YEAR!H35-1</f>
        <v>-0.20947349751697575</v>
      </c>
      <c r="K35" s="32">
        <v>681446</v>
      </c>
      <c r="L35" s="33">
        <f t="shared" si="3"/>
        <v>4.5179915508520518E-2</v>
      </c>
      <c r="M35" s="34">
        <f>K35/[1]YEAR!K35-1</f>
        <v>-1.9298962662767538E-2</v>
      </c>
      <c r="N35" s="32">
        <v>217113</v>
      </c>
      <c r="O35" s="33">
        <f t="shared" si="4"/>
        <v>4.5552326124215919E-2</v>
      </c>
      <c r="P35" s="34">
        <f>N35/[1]YEAR!N35-1</f>
        <v>0.1086753374082754</v>
      </c>
      <c r="Q35" s="32">
        <v>618225</v>
      </c>
      <c r="R35" s="33">
        <f t="shared" si="5"/>
        <v>6.2787110942836996E-2</v>
      </c>
      <c r="S35" s="34">
        <f>Q35/[1]YEAR!Q35-1</f>
        <v>0.13227814601072163</v>
      </c>
      <c r="V35" s="4"/>
    </row>
    <row r="36" spans="1:22" ht="21" customHeight="1">
      <c r="A36" s="35" t="s">
        <v>41</v>
      </c>
      <c r="B36" s="32">
        <v>379249</v>
      </c>
      <c r="C36" s="33">
        <f t="shared" si="0"/>
        <v>5.5440339400732279E-3</v>
      </c>
      <c r="D36" s="34">
        <f>B36/[1]YEAR!B36-1</f>
        <v>-0.15889357341985788</v>
      </c>
      <c r="E36" s="32">
        <v>142398</v>
      </c>
      <c r="F36" s="33">
        <f t="shared" si="1"/>
        <v>1.1290263755048579E-2</v>
      </c>
      <c r="G36" s="34">
        <f>E36/[1]YEAR!E36-1</f>
        <v>-9.5638809325720664E-2</v>
      </c>
      <c r="H36" s="32">
        <v>60108</v>
      </c>
      <c r="I36" s="33">
        <f t="shared" si="2"/>
        <v>9.3021038837072974E-3</v>
      </c>
      <c r="J36" s="34">
        <f>H36/[1]YEAR!H36-1</f>
        <v>-0.22095494841619578</v>
      </c>
      <c r="K36" s="32">
        <v>74151</v>
      </c>
      <c r="L36" s="33">
        <f t="shared" si="3"/>
        <v>4.9162162737360045E-3</v>
      </c>
      <c r="M36" s="34">
        <f>K36/[1]YEAR!K36-1</f>
        <v>-0.153904083798309</v>
      </c>
      <c r="N36" s="32">
        <v>8606</v>
      </c>
      <c r="O36" s="33">
        <f t="shared" si="4"/>
        <v>1.8056188188869491E-3</v>
      </c>
      <c r="P36" s="34">
        <f>N36/[1]YEAR!N36-1</f>
        <v>-0.31633301557038451</v>
      </c>
      <c r="Q36" s="32">
        <v>30760</v>
      </c>
      <c r="R36" s="33">
        <f t="shared" si="5"/>
        <v>3.1239945531184696E-3</v>
      </c>
      <c r="S36" s="34">
        <f>Q36/[1]YEAR!Q36-1</f>
        <v>-0.2744427408892558</v>
      </c>
      <c r="V36" s="4"/>
    </row>
    <row r="37" spans="1:22" ht="21" customHeight="1">
      <c r="A37" s="36" t="s">
        <v>42</v>
      </c>
      <c r="B37" s="32">
        <v>258488</v>
      </c>
      <c r="C37" s="33">
        <f t="shared" si="0"/>
        <v>3.778694855099548E-3</v>
      </c>
      <c r="D37" s="34">
        <f>B37/[1]YEAR!B37-1</f>
        <v>-0.14190297244003003</v>
      </c>
      <c r="E37" s="32">
        <v>86029</v>
      </c>
      <c r="F37" s="33">
        <f t="shared" si="1"/>
        <v>6.820953247820013E-3</v>
      </c>
      <c r="G37" s="34">
        <f>E37/[1]YEAR!E37-1</f>
        <v>-0.10873866873866878</v>
      </c>
      <c r="H37" s="32">
        <v>46359</v>
      </c>
      <c r="I37" s="33">
        <f t="shared" si="2"/>
        <v>7.1743567236438842E-3</v>
      </c>
      <c r="J37" s="34">
        <f>H37/[1]YEAR!H37-1</f>
        <v>-0.14548772395487719</v>
      </c>
      <c r="K37" s="32">
        <v>61262</v>
      </c>
      <c r="L37" s="33">
        <f t="shared" si="3"/>
        <v>4.0616747091963036E-3</v>
      </c>
      <c r="M37" s="34">
        <f>K37/[1]YEAR!K37-1</f>
        <v>-9.7336005186538621E-2</v>
      </c>
      <c r="N37" s="32">
        <v>6840</v>
      </c>
      <c r="O37" s="33">
        <f t="shared" si="4"/>
        <v>1.435095598557603E-3</v>
      </c>
      <c r="P37" s="34">
        <f>N37/[1]YEAR!N37-1</f>
        <v>-0.35392462453952966</v>
      </c>
      <c r="Q37" s="32">
        <v>21417</v>
      </c>
      <c r="R37" s="33">
        <f t="shared" si="5"/>
        <v>2.1751167537106069E-3</v>
      </c>
      <c r="S37" s="34">
        <f>Q37/[1]YEAR!Q37-1</f>
        <v>-0.19372811805895418</v>
      </c>
      <c r="V37" s="4"/>
    </row>
    <row r="38" spans="1:22" ht="21" customHeight="1">
      <c r="A38" s="36" t="s">
        <v>43</v>
      </c>
      <c r="B38" s="32">
        <v>80986</v>
      </c>
      <c r="C38" s="33">
        <f t="shared" si="0"/>
        <v>1.1838900898111014E-3</v>
      </c>
      <c r="D38" s="34">
        <f>B38/[1]YEAR!B38-1</f>
        <v>-0.22916726154783318</v>
      </c>
      <c r="E38" s="32">
        <v>39927</v>
      </c>
      <c r="F38" s="33">
        <f t="shared" si="1"/>
        <v>3.1656790190018442E-3</v>
      </c>
      <c r="G38" s="34">
        <f>E38/[1]YEAR!E38-1</f>
        <v>-0.10946804951488798</v>
      </c>
      <c r="H38" s="32">
        <v>9548</v>
      </c>
      <c r="I38" s="33">
        <f t="shared" si="2"/>
        <v>1.4776150908637333E-3</v>
      </c>
      <c r="J38" s="34">
        <f>H38/[1]YEAR!H38-1</f>
        <v>-0.50112336067715135</v>
      </c>
      <c r="K38" s="32">
        <v>8347</v>
      </c>
      <c r="L38" s="33">
        <f t="shared" si="3"/>
        <v>5.534066598815178E-4</v>
      </c>
      <c r="M38" s="34">
        <f>K38/[1]YEAR!K38-1</f>
        <v>-0.45301441677588472</v>
      </c>
      <c r="N38" s="32">
        <v>1113</v>
      </c>
      <c r="O38" s="33">
        <f t="shared" si="4"/>
        <v>2.3351774871266259E-4</v>
      </c>
      <c r="P38" s="34">
        <f>N38/[1]YEAR!N38-1</f>
        <v>-0.13720930232558137</v>
      </c>
      <c r="Q38" s="32">
        <v>3141</v>
      </c>
      <c r="R38" s="33">
        <f t="shared" si="5"/>
        <v>3.1900087423098546E-4</v>
      </c>
      <c r="S38" s="34">
        <f>Q38/[1]YEAR!Q38-1</f>
        <v>-0.43169893251311742</v>
      </c>
      <c r="V38" s="4"/>
    </row>
    <row r="39" spans="1:22" ht="21" customHeight="1">
      <c r="A39" s="35" t="s">
        <v>44</v>
      </c>
      <c r="B39" s="32">
        <v>189359</v>
      </c>
      <c r="C39" s="33">
        <f t="shared" si="0"/>
        <v>2.7681357705843031E-3</v>
      </c>
      <c r="D39" s="34">
        <f>B39/[1]YEAR!B39-1</f>
        <v>-0.17015504895129407</v>
      </c>
      <c r="E39" s="32">
        <v>22110</v>
      </c>
      <c r="F39" s="33">
        <f t="shared" si="1"/>
        <v>1.7530283545002323E-3</v>
      </c>
      <c r="G39" s="34">
        <f>E39/[1]YEAR!E39-1</f>
        <v>-0.49408507425119552</v>
      </c>
      <c r="H39" s="32">
        <v>12286</v>
      </c>
      <c r="I39" s="33">
        <f t="shared" si="2"/>
        <v>1.9013383961407442E-3</v>
      </c>
      <c r="J39" s="34">
        <f>H39/[1]YEAR!H39-1</f>
        <v>-0.22705253224284361</v>
      </c>
      <c r="K39" s="32">
        <v>72954</v>
      </c>
      <c r="L39" s="33">
        <f t="shared" si="3"/>
        <v>4.8368550934462977E-3</v>
      </c>
      <c r="M39" s="34">
        <f>K39/[1]YEAR!K39-1</f>
        <v>-7.8945042736121795E-2</v>
      </c>
      <c r="N39" s="32">
        <v>6419</v>
      </c>
      <c r="O39" s="33">
        <f t="shared" si="4"/>
        <v>1.3467658840849786E-3</v>
      </c>
      <c r="P39" s="34">
        <f>N39/[1]YEAR!N39-1</f>
        <v>-5.5770720371804972E-3</v>
      </c>
      <c r="Q39" s="32">
        <v>42058</v>
      </c>
      <c r="R39" s="33">
        <f t="shared" si="5"/>
        <v>4.271422721555806E-3</v>
      </c>
      <c r="S39" s="34">
        <f>Q39/[1]YEAR!Q39-1</f>
        <v>-0.11202601131661172</v>
      </c>
      <c r="V39" s="4"/>
    </row>
    <row r="40" spans="1:22" ht="21" customHeight="1">
      <c r="A40" s="35" t="s">
        <v>45</v>
      </c>
      <c r="B40" s="32">
        <v>992319</v>
      </c>
      <c r="C40" s="33">
        <f t="shared" si="0"/>
        <v>1.4506169338296279E-2</v>
      </c>
      <c r="D40" s="34">
        <f>B40/[1]YEAR!B40-1</f>
        <v>5.1528464795717266E-2</v>
      </c>
      <c r="E40" s="32">
        <v>216836</v>
      </c>
      <c r="F40" s="33">
        <f t="shared" si="1"/>
        <v>1.7192205168539681E-2</v>
      </c>
      <c r="G40" s="34">
        <f>E40/[1]YEAR!E40-1</f>
        <v>0.15165549548018409</v>
      </c>
      <c r="H40" s="32">
        <v>119585</v>
      </c>
      <c r="I40" s="33">
        <f t="shared" si="2"/>
        <v>1.8506556414007072E-2</v>
      </c>
      <c r="J40" s="34">
        <f>H40/[1]YEAR!H40-1</f>
        <v>-0.2012170277004055</v>
      </c>
      <c r="K40" s="32">
        <v>255256</v>
      </c>
      <c r="L40" s="33">
        <f t="shared" si="3"/>
        <v>1.6923489921494752E-2</v>
      </c>
      <c r="M40" s="34">
        <f>K40/[1]YEAR!K40-1</f>
        <v>0.22775306029196019</v>
      </c>
      <c r="N40" s="32">
        <v>62404</v>
      </c>
      <c r="O40" s="33">
        <f t="shared" si="4"/>
        <v>1.3092939434559745E-2</v>
      </c>
      <c r="P40" s="34">
        <f>N40/[1]YEAR!N40-1</f>
        <v>5.2752332270526558E-2</v>
      </c>
      <c r="Q40" s="32">
        <v>110083</v>
      </c>
      <c r="R40" s="33">
        <f t="shared" si="5"/>
        <v>1.1180061521161916E-2</v>
      </c>
      <c r="S40" s="34">
        <f>Q40/[1]YEAR!Q40-1</f>
        <v>-6.7646311510121127E-2</v>
      </c>
      <c r="V40" s="4"/>
    </row>
    <row r="41" spans="1:22" ht="21" customHeight="1">
      <c r="A41" s="35" t="s">
        <v>46</v>
      </c>
      <c r="B41" s="32">
        <v>376822</v>
      </c>
      <c r="C41" s="33">
        <f t="shared" si="0"/>
        <v>5.508554952989392E-3</v>
      </c>
      <c r="D41" s="34">
        <f>B41/[1]YEAR!B41-1</f>
        <v>-0.15731824585728027</v>
      </c>
      <c r="E41" s="32">
        <v>84287</v>
      </c>
      <c r="F41" s="33">
        <f t="shared" si="1"/>
        <v>6.6828358623139336E-3</v>
      </c>
      <c r="G41" s="34">
        <f>E41/[1]YEAR!E41-1</f>
        <v>-0.22135281945162955</v>
      </c>
      <c r="H41" s="32">
        <v>49395</v>
      </c>
      <c r="I41" s="33">
        <f t="shared" si="2"/>
        <v>7.6441974668217533E-3</v>
      </c>
      <c r="J41" s="34">
        <f>H41/[1]YEAR!H41-1</f>
        <v>-0.38876651982378851</v>
      </c>
      <c r="K41" s="32">
        <v>83989</v>
      </c>
      <c r="L41" s="33">
        <f t="shared" si="3"/>
        <v>5.5684763336275069E-3</v>
      </c>
      <c r="M41" s="34">
        <f>K41/[1]YEAR!K41-1</f>
        <v>-3.1235221518622347E-2</v>
      </c>
      <c r="N41" s="32">
        <v>13621</v>
      </c>
      <c r="O41" s="33">
        <f t="shared" si="4"/>
        <v>2.8578124485311566E-3</v>
      </c>
      <c r="P41" s="34">
        <f>N41/[1]YEAR!N41-1</f>
        <v>-0.13511969013905645</v>
      </c>
      <c r="Q41" s="32">
        <v>62984</v>
      </c>
      <c r="R41" s="33">
        <f t="shared" si="5"/>
        <v>6.3966733723541513E-3</v>
      </c>
      <c r="S41" s="34">
        <f>Q41/[1]YEAR!Q41-1</f>
        <v>-0.18966626354115745</v>
      </c>
      <c r="V41" s="4"/>
    </row>
    <row r="42" spans="1:22" ht="21" customHeight="1">
      <c r="A42" s="35" t="s">
        <v>47</v>
      </c>
      <c r="B42" s="32">
        <v>1531091</v>
      </c>
      <c r="C42" s="33">
        <f t="shared" si="0"/>
        <v>2.2382182864926891E-2</v>
      </c>
      <c r="D42" s="34">
        <f>B42/[1]YEAR!B42-1</f>
        <v>-5.8825735129592771E-2</v>
      </c>
      <c r="E42" s="32">
        <v>266800</v>
      </c>
      <c r="F42" s="33">
        <f t="shared" si="1"/>
        <v>2.1153684531011397E-2</v>
      </c>
      <c r="G42" s="34">
        <f>E42/[1]YEAR!E42-1</f>
        <v>-0.11812147975778087</v>
      </c>
      <c r="H42" s="32">
        <v>233934</v>
      </c>
      <c r="I42" s="33">
        <f t="shared" si="2"/>
        <v>3.6202807778185644E-2</v>
      </c>
      <c r="J42" s="34">
        <f>H42/[1]YEAR!H42-1</f>
        <v>-0.20550597057504993</v>
      </c>
      <c r="K42" s="32">
        <v>393780</v>
      </c>
      <c r="L42" s="33">
        <f t="shared" si="3"/>
        <v>2.6107640413099806E-2</v>
      </c>
      <c r="M42" s="34">
        <f>K42/[1]YEAR!K42-1</f>
        <v>0.10619506316419325</v>
      </c>
      <c r="N42" s="32">
        <v>155402</v>
      </c>
      <c r="O42" s="33">
        <f t="shared" si="4"/>
        <v>3.2604784533194243E-2</v>
      </c>
      <c r="P42" s="34">
        <f>N42/[1]YEAR!N42-1</f>
        <v>-7.0523287458207018E-2</v>
      </c>
      <c r="Q42" s="32">
        <v>209602</v>
      </c>
      <c r="R42" s="33">
        <f t="shared" si="5"/>
        <v>2.1287240127527227E-2</v>
      </c>
      <c r="S42" s="34">
        <f>Q42/[1]YEAR!Q42-1</f>
        <v>-0.11450865415893907</v>
      </c>
      <c r="V42" s="4"/>
    </row>
    <row r="43" spans="1:22" ht="21" customHeight="1">
      <c r="A43" s="35" t="s">
        <v>48</v>
      </c>
      <c r="B43" s="32">
        <v>1741146</v>
      </c>
      <c r="C43" s="33">
        <f t="shared" si="0"/>
        <v>2.545286215289359E-2</v>
      </c>
      <c r="D43" s="34">
        <f>B43/[1]YEAR!B43-1</f>
        <v>-5.9611118882516356E-2</v>
      </c>
      <c r="E43" s="32">
        <v>187738</v>
      </c>
      <c r="F43" s="33">
        <f t="shared" si="1"/>
        <v>1.4885121538542045E-2</v>
      </c>
      <c r="G43" s="34">
        <f>E43/[1]YEAR!E43-1</f>
        <v>-0.11057102384437911</v>
      </c>
      <c r="H43" s="32">
        <v>102705</v>
      </c>
      <c r="I43" s="33">
        <f t="shared" si="2"/>
        <v>1.5894266642978605E-2</v>
      </c>
      <c r="J43" s="34">
        <f>H43/[1]YEAR!H43-1</f>
        <v>-0.26629852409595522</v>
      </c>
      <c r="K43" s="32">
        <v>541824</v>
      </c>
      <c r="L43" s="33">
        <f t="shared" si="3"/>
        <v>3.5922967543266265E-2</v>
      </c>
      <c r="M43" s="34">
        <f>K43/[1]YEAR!K43-1</f>
        <v>5.053513261982312E-2</v>
      </c>
      <c r="N43" s="32">
        <v>134766</v>
      </c>
      <c r="O43" s="33">
        <f t="shared" si="4"/>
        <v>2.8275159858949406E-2</v>
      </c>
      <c r="P43" s="34">
        <f>N43/[1]YEAR!N43-1</f>
        <v>-1.731794284714272E-2</v>
      </c>
      <c r="Q43" s="32">
        <v>364330</v>
      </c>
      <c r="R43" s="33">
        <f t="shared" si="5"/>
        <v>3.7001460843226662E-2</v>
      </c>
      <c r="S43" s="34">
        <f>Q43/[1]YEAR!Q43-1</f>
        <v>-0.109844412736264</v>
      </c>
      <c r="V43" s="4"/>
    </row>
    <row r="44" spans="1:22" ht="21" customHeight="1">
      <c r="A44" s="35" t="s">
        <v>49</v>
      </c>
      <c r="B44" s="32">
        <v>519134</v>
      </c>
      <c r="C44" s="33">
        <f t="shared" si="0"/>
        <v>7.5889363332427382E-3</v>
      </c>
      <c r="D44" s="34">
        <f>B44/[1]YEAR!B44-1</f>
        <v>-4.4275972782703454E-2</v>
      </c>
      <c r="E44" s="32">
        <v>180396</v>
      </c>
      <c r="F44" s="33">
        <f t="shared" si="1"/>
        <v>1.4302998780570959E-2</v>
      </c>
      <c r="G44" s="34">
        <f>E44/[1]YEAR!E44-1</f>
        <v>-6.7029698033982399E-4</v>
      </c>
      <c r="H44" s="32">
        <v>62467</v>
      </c>
      <c r="I44" s="33">
        <f t="shared" si="2"/>
        <v>9.6671744743385864E-3</v>
      </c>
      <c r="J44" s="34">
        <f>H44/[1]YEAR!H44-1</f>
        <v>-0.438655296052336</v>
      </c>
      <c r="K44" s="32">
        <v>85306</v>
      </c>
      <c r="L44" s="33">
        <f t="shared" si="3"/>
        <v>5.6557935219663062E-3</v>
      </c>
      <c r="M44" s="34">
        <f>K44/[1]YEAR!K44-1</f>
        <v>-4.9324655641242776E-2</v>
      </c>
      <c r="N44" s="32">
        <v>20398</v>
      </c>
      <c r="O44" s="33">
        <f t="shared" si="4"/>
        <v>4.2796900613125714E-3</v>
      </c>
      <c r="P44" s="34">
        <f>N44/[1]YEAR!N44-1</f>
        <v>1.3665954380559509E-2</v>
      </c>
      <c r="Q44" s="32">
        <v>56056</v>
      </c>
      <c r="R44" s="33">
        <f t="shared" si="5"/>
        <v>5.6930636758650496E-3</v>
      </c>
      <c r="S44" s="34">
        <f>Q44/[1]YEAR!Q44-1</f>
        <v>0.16091620759640479</v>
      </c>
      <c r="V44" s="4"/>
    </row>
    <row r="45" spans="1:22" ht="21" customHeight="1">
      <c r="A45" s="31" t="s">
        <v>50</v>
      </c>
      <c r="B45" s="32">
        <v>14454825</v>
      </c>
      <c r="C45" s="33">
        <f t="shared" si="0"/>
        <v>0.21130718972975274</v>
      </c>
      <c r="D45" s="34">
        <f>B45/[1]YEAR!B45-1</f>
        <v>-0.20218605323754668</v>
      </c>
      <c r="E45" s="32">
        <v>4519923</v>
      </c>
      <c r="F45" s="33">
        <f t="shared" si="1"/>
        <v>0.35836965984431268</v>
      </c>
      <c r="G45" s="34">
        <f>E45/[1]YEAR!E45-1</f>
        <v>-0.19931511933153723</v>
      </c>
      <c r="H45" s="32">
        <v>1562742</v>
      </c>
      <c r="I45" s="33">
        <f t="shared" si="2"/>
        <v>0.24184448704719022</v>
      </c>
      <c r="J45" s="34">
        <f>H45/[1]YEAR!H45-1</f>
        <v>-0.36232779395910875</v>
      </c>
      <c r="K45" s="32">
        <v>1596258</v>
      </c>
      <c r="L45" s="33">
        <f t="shared" si="3"/>
        <v>0.10583201247024701</v>
      </c>
      <c r="M45" s="34">
        <f>K45/[1]YEAR!K45-1</f>
        <v>5.9890747972024982E-2</v>
      </c>
      <c r="N45" s="32">
        <v>102800</v>
      </c>
      <c r="O45" s="33">
        <f t="shared" si="4"/>
        <v>2.1568395837970992E-2</v>
      </c>
      <c r="P45" s="34">
        <f>N45/[1]YEAR!N45-1</f>
        <v>-0.3010368859425463</v>
      </c>
      <c r="Q45" s="32">
        <v>1013036</v>
      </c>
      <c r="R45" s="33">
        <f t="shared" si="5"/>
        <v>0.10288423101797536</v>
      </c>
      <c r="S45" s="34">
        <f>Q45/[1]YEAR!Q45-1</f>
        <v>-0.33950727559367255</v>
      </c>
      <c r="V45" s="4"/>
    </row>
    <row r="46" spans="1:22" ht="21" customHeight="1">
      <c r="A46" s="35" t="s">
        <v>51</v>
      </c>
      <c r="B46" s="32">
        <v>9579836</v>
      </c>
      <c r="C46" s="33">
        <f t="shared" si="0"/>
        <v>0.14004238883776979</v>
      </c>
      <c r="D46" s="34">
        <f>B46/[1]YEAR!B46-1</f>
        <v>-0.19975908827777356</v>
      </c>
      <c r="E46" s="32">
        <v>3466565</v>
      </c>
      <c r="F46" s="33">
        <f t="shared" si="1"/>
        <v>0.27485240785699222</v>
      </c>
      <c r="G46" s="34">
        <f>E46/[1]YEAR!E46-1</f>
        <v>-0.19172942411130955</v>
      </c>
      <c r="H46" s="32">
        <v>941518</v>
      </c>
      <c r="I46" s="33">
        <f t="shared" si="2"/>
        <v>0.14570603321322165</v>
      </c>
      <c r="J46" s="34">
        <f>H46/[1]YEAR!H46-1</f>
        <v>-0.40743514638558087</v>
      </c>
      <c r="K46" s="32">
        <v>911118</v>
      </c>
      <c r="L46" s="33">
        <f t="shared" si="3"/>
        <v>6.0407184513948574E-2</v>
      </c>
      <c r="M46" s="34">
        <f>K46/[1]YEAR!K46-1</f>
        <v>0.15811644236098044</v>
      </c>
      <c r="N46" s="32">
        <v>44218</v>
      </c>
      <c r="O46" s="33">
        <f t="shared" si="4"/>
        <v>9.2773475405000128E-3</v>
      </c>
      <c r="P46" s="34">
        <f>N46/[1]YEAR!N46-1</f>
        <v>-0.36084530658263714</v>
      </c>
      <c r="Q46" s="32">
        <v>364189</v>
      </c>
      <c r="R46" s="33">
        <f t="shared" si="5"/>
        <v>3.6987140842186683E-2</v>
      </c>
      <c r="S46" s="34">
        <f>Q46/[1]YEAR!Q46-1</f>
        <v>-0.34833706413580479</v>
      </c>
      <c r="V46" s="4"/>
    </row>
    <row r="47" spans="1:22" ht="21" customHeight="1">
      <c r="A47" s="36" t="s">
        <v>52</v>
      </c>
      <c r="B47" s="32">
        <v>8633536</v>
      </c>
      <c r="C47" s="33">
        <f t="shared" si="0"/>
        <v>0.12620894611942038</v>
      </c>
      <c r="D47" s="34">
        <f>B47/[1]YEAR!B47-1</f>
        <v>-0.19176904434518727</v>
      </c>
      <c r="E47" s="32">
        <v>3420420</v>
      </c>
      <c r="F47" s="33">
        <f t="shared" si="1"/>
        <v>0.27119372430120692</v>
      </c>
      <c r="G47" s="34">
        <f>E47/[1]YEAR!E47-1</f>
        <v>-0.18396219775416756</v>
      </c>
      <c r="H47" s="32">
        <v>904281</v>
      </c>
      <c r="I47" s="33">
        <f t="shared" si="2"/>
        <v>0.13994336531015369</v>
      </c>
      <c r="J47" s="34">
        <f>H47/[1]YEAR!H47-1</f>
        <v>-0.41590668779256146</v>
      </c>
      <c r="K47" s="32">
        <v>910341</v>
      </c>
      <c r="L47" s="33">
        <f t="shared" si="3"/>
        <v>6.0355669361830691E-2</v>
      </c>
      <c r="M47" s="34">
        <f>K47/[1]YEAR!K47-1</f>
        <v>0.15874011939462607</v>
      </c>
      <c r="N47" s="32">
        <v>40793</v>
      </c>
      <c r="O47" s="33">
        <f t="shared" si="4"/>
        <v>8.5587506947310387E-3</v>
      </c>
      <c r="P47" s="34">
        <f>N47/[1]YEAR!N47-1</f>
        <v>-0.37228018342412217</v>
      </c>
      <c r="Q47" s="32">
        <v>182295</v>
      </c>
      <c r="R47" s="33">
        <f t="shared" si="5"/>
        <v>1.8513933259451606E-2</v>
      </c>
      <c r="S47" s="34">
        <f>Q47/[1]YEAR!Q47-1</f>
        <v>-0.33807910589209267</v>
      </c>
      <c r="V47" s="4"/>
    </row>
    <row r="48" spans="1:22" ht="21" customHeight="1">
      <c r="A48" s="36" t="s">
        <v>53</v>
      </c>
      <c r="B48" s="32">
        <v>901648</v>
      </c>
      <c r="C48" s="33">
        <f t="shared" si="0"/>
        <v>1.3180699524584496E-2</v>
      </c>
      <c r="D48" s="34">
        <f>B48/[1]YEAR!B48-1</f>
        <v>-0.26264923484303915</v>
      </c>
      <c r="E48" s="32">
        <v>45719</v>
      </c>
      <c r="F48" s="33">
        <f t="shared" si="1"/>
        <v>3.6249074328085083E-3</v>
      </c>
      <c r="G48" s="34">
        <f>E48/[1]YEAR!E48-1</f>
        <v>-0.5265174660052403</v>
      </c>
      <c r="H48" s="32">
        <v>37234</v>
      </c>
      <c r="I48" s="33">
        <f t="shared" si="2"/>
        <v>5.7622036335588855E-3</v>
      </c>
      <c r="J48" s="34">
        <f>H48/[1]YEAR!H48-1</f>
        <v>-8.509226724328578E-2</v>
      </c>
      <c r="K48" s="32">
        <v>777</v>
      </c>
      <c r="L48" s="33">
        <f t="shared" si="3"/>
        <v>5.15151521178794E-5</v>
      </c>
      <c r="M48" s="34">
        <f>K48/[1]YEAR!K48-1</f>
        <v>-0.28387096774193543</v>
      </c>
      <c r="N48" s="32">
        <v>3424</v>
      </c>
      <c r="O48" s="33">
        <f t="shared" si="4"/>
        <v>7.1838703647094044E-4</v>
      </c>
      <c r="P48" s="34">
        <f>N48/[1]YEAR!N48-1</f>
        <v>-0.18359561278016212</v>
      </c>
      <c r="Q48" s="32">
        <v>166631</v>
      </c>
      <c r="R48" s="33">
        <f t="shared" si="5"/>
        <v>1.692309286023029E-2</v>
      </c>
      <c r="S48" s="34">
        <f>Q48/[1]YEAR!Q48-1</f>
        <v>-0.35290942417322957</v>
      </c>
      <c r="V48" s="4"/>
    </row>
    <row r="49" spans="1:22" ht="21" customHeight="1">
      <c r="A49" s="35" t="s">
        <v>54</v>
      </c>
      <c r="B49" s="32">
        <v>2912362</v>
      </c>
      <c r="C49" s="33">
        <f t="shared" si="0"/>
        <v>4.2574228999363334E-2</v>
      </c>
      <c r="D49" s="34">
        <f>B49/[1]YEAR!B49-1</f>
        <v>-0.19138521373985606</v>
      </c>
      <c r="E49" s="32">
        <v>699260</v>
      </c>
      <c r="F49" s="33">
        <f t="shared" si="1"/>
        <v>5.5441999419621552E-2</v>
      </c>
      <c r="G49" s="34">
        <f>E49/[1]YEAR!E49-1</f>
        <v>-0.16216251837704487</v>
      </c>
      <c r="H49" s="32">
        <v>392282</v>
      </c>
      <c r="I49" s="33">
        <f t="shared" si="2"/>
        <v>6.0708190518873793E-2</v>
      </c>
      <c r="J49" s="34">
        <f>H49/[1]YEAR!H49-1</f>
        <v>-0.26126977789997397</v>
      </c>
      <c r="K49" s="32">
        <v>645055</v>
      </c>
      <c r="L49" s="33">
        <f t="shared" si="3"/>
        <v>4.276718976756589E-2</v>
      </c>
      <c r="M49" s="34">
        <f>K49/[1]YEAR!K49-1</f>
        <v>-5.8746707718348445E-2</v>
      </c>
      <c r="N49" s="32">
        <v>48926</v>
      </c>
      <c r="O49" s="33">
        <f t="shared" si="4"/>
        <v>1.0265129715647556E-2</v>
      </c>
      <c r="P49" s="34">
        <f>N49/[1]YEAR!N49-1</f>
        <v>-0.28794516161895478</v>
      </c>
      <c r="Q49" s="32">
        <v>403053</v>
      </c>
      <c r="R49" s="33">
        <f t="shared" si="5"/>
        <v>4.0934179994085128E-2</v>
      </c>
      <c r="S49" s="34">
        <f>Q49/[1]YEAR!Q49-1</f>
        <v>-0.35902973361089152</v>
      </c>
      <c r="V49" s="4"/>
    </row>
    <row r="50" spans="1:22" ht="21" customHeight="1">
      <c r="A50" s="35" t="s">
        <v>55</v>
      </c>
      <c r="B50" s="32">
        <v>224579</v>
      </c>
      <c r="C50" s="33">
        <f t="shared" si="0"/>
        <v>3.2829977092298343E-3</v>
      </c>
      <c r="D50" s="34">
        <f>B50/[1]YEAR!B50-1</f>
        <v>-0.1602200234831318</v>
      </c>
      <c r="E50" s="32">
        <v>50340</v>
      </c>
      <c r="F50" s="33">
        <f t="shared" si="1"/>
        <v>3.9912911517657936E-3</v>
      </c>
      <c r="G50" s="34">
        <f>E50/[1]YEAR!E50-1</f>
        <v>-0.10713018800993257</v>
      </c>
      <c r="H50" s="32">
        <v>95989</v>
      </c>
      <c r="I50" s="33">
        <f t="shared" si="2"/>
        <v>1.4854921968676046E-2</v>
      </c>
      <c r="J50" s="34">
        <f>H50/[1]YEAR!H50-1</f>
        <v>-0.22664357073799546</v>
      </c>
      <c r="K50" s="32">
        <v>6579</v>
      </c>
      <c r="L50" s="33">
        <f t="shared" si="3"/>
        <v>4.3618814129154254E-4</v>
      </c>
      <c r="M50" s="34">
        <f>K50/[1]YEAR!K50-1</f>
        <v>1.022440823854903</v>
      </c>
      <c r="N50" s="32">
        <v>3713</v>
      </c>
      <c r="O50" s="33">
        <f t="shared" si="4"/>
        <v>7.7902192360297955E-4</v>
      </c>
      <c r="P50" s="34">
        <f>N50/[1]YEAR!N50-1</f>
        <v>3.8601398601398662E-2</v>
      </c>
      <c r="Q50" s="32">
        <v>10029</v>
      </c>
      <c r="R50" s="33">
        <f t="shared" si="5"/>
        <v>1.01854815907754E-3</v>
      </c>
      <c r="S50" s="34">
        <f>Q50/[1]YEAR!Q50-1</f>
        <v>-0.48352044494798641</v>
      </c>
      <c r="V50" s="4"/>
    </row>
    <row r="51" spans="1:22" ht="21" customHeight="1">
      <c r="A51" s="35" t="s">
        <v>56</v>
      </c>
      <c r="B51" s="32">
        <v>322420</v>
      </c>
      <c r="C51" s="33">
        <f t="shared" si="0"/>
        <v>4.7132818358345315E-3</v>
      </c>
      <c r="D51" s="34">
        <f>B51/[1]YEAR!B51-1</f>
        <v>-0.34807092321908428</v>
      </c>
      <c r="E51" s="32">
        <v>278688</v>
      </c>
      <c r="F51" s="33">
        <f t="shared" si="1"/>
        <v>2.2096244507415683E-2</v>
      </c>
      <c r="G51" s="34">
        <f>E51/[1]YEAR!E51-1</f>
        <v>-0.29579073446099269</v>
      </c>
      <c r="H51" s="32">
        <v>14923</v>
      </c>
      <c r="I51" s="33">
        <f t="shared" si="2"/>
        <v>2.309431294612431E-3</v>
      </c>
      <c r="J51" s="34">
        <f>H51/[1]YEAR!H51-1</f>
        <v>-8.5544457380966943E-2</v>
      </c>
      <c r="K51" s="32">
        <v>3516</v>
      </c>
      <c r="L51" s="33">
        <f t="shared" si="3"/>
        <v>2.3311103583843496E-4</v>
      </c>
      <c r="M51" s="34">
        <f>K51/[1]YEAR!K51-1</f>
        <v>6.0953530476765216E-2</v>
      </c>
      <c r="N51" s="32">
        <v>827</v>
      </c>
      <c r="O51" s="33">
        <f t="shared" si="4"/>
        <v>1.7351228947472773E-4</v>
      </c>
      <c r="P51" s="34">
        <f>N51/[1]YEAR!N51-1</f>
        <v>-0.30620805369127513</v>
      </c>
      <c r="Q51" s="32">
        <v>7940</v>
      </c>
      <c r="R51" s="33">
        <f t="shared" si="5"/>
        <v>8.0638871104553474E-4</v>
      </c>
      <c r="S51" s="34">
        <f>Q51/[1]YEAR!Q51-1</f>
        <v>-0.51258440761203194</v>
      </c>
      <c r="V51" s="4"/>
    </row>
    <row r="52" spans="1:22" ht="21" customHeight="1">
      <c r="A52" s="35" t="s">
        <v>57</v>
      </c>
      <c r="B52" s="32">
        <v>1142046</v>
      </c>
      <c r="C52" s="33">
        <f t="shared" si="0"/>
        <v>1.6694946552594389E-2</v>
      </c>
      <c r="D52" s="34">
        <f>B52/[1]YEAR!B52-1</f>
        <v>-0.2349843251788537</v>
      </c>
      <c r="E52" s="32">
        <v>0</v>
      </c>
      <c r="F52" s="33">
        <f t="shared" si="1"/>
        <v>0</v>
      </c>
      <c r="G52" s="37" t="s">
        <v>58</v>
      </c>
      <c r="H52" s="32">
        <v>43064</v>
      </c>
      <c r="I52" s="33">
        <f t="shared" si="2"/>
        <v>6.6644340461830542E-3</v>
      </c>
      <c r="J52" s="34">
        <f>H52/[1]YEAR!H52-1</f>
        <v>-0.35516523666202482</v>
      </c>
      <c r="K52" s="32">
        <v>320</v>
      </c>
      <c r="L52" s="33">
        <f t="shared" si="3"/>
        <v>2.1216021464248915E-5</v>
      </c>
      <c r="M52" s="37" t="s">
        <v>58</v>
      </c>
      <c r="N52" s="32">
        <v>2231</v>
      </c>
      <c r="O52" s="33">
        <f t="shared" si="4"/>
        <v>4.6808454391549886E-4</v>
      </c>
      <c r="P52" s="37" t="s">
        <v>58</v>
      </c>
      <c r="Q52" s="32">
        <v>174530</v>
      </c>
      <c r="R52" s="33">
        <f t="shared" si="5"/>
        <v>1.7725317599342216E-2</v>
      </c>
      <c r="S52" s="34">
        <f>Q52/[1]YEAR!Q52-1</f>
        <v>-0.35994572392548041</v>
      </c>
      <c r="V52" s="4"/>
    </row>
    <row r="53" spans="1:22" ht="21" customHeight="1">
      <c r="A53" s="31" t="s">
        <v>59</v>
      </c>
      <c r="B53" s="32">
        <v>9409512</v>
      </c>
      <c r="C53" s="33">
        <f t="shared" si="0"/>
        <v>0.13755251533300369</v>
      </c>
      <c r="D53" s="34">
        <f>B53/[1]YEAR!B53-1</f>
        <v>-7.4544169694716556E-2</v>
      </c>
      <c r="E53" s="32">
        <v>1455812</v>
      </c>
      <c r="F53" s="33">
        <f t="shared" si="1"/>
        <v>0.11542649094625473</v>
      </c>
      <c r="G53" s="34">
        <f>E53/[1]YEAR!E53-1</f>
        <v>-0.11730559116027461</v>
      </c>
      <c r="H53" s="32">
        <v>968143</v>
      </c>
      <c r="I53" s="33">
        <f t="shared" si="2"/>
        <v>0.14982642510620939</v>
      </c>
      <c r="J53" s="34">
        <f>H53/[1]YEAR!H53-1</f>
        <v>-0.31399408336433365</v>
      </c>
      <c r="K53" s="32">
        <v>2092827</v>
      </c>
      <c r="L53" s="33">
        <f t="shared" si="3"/>
        <v>0.13875457047799894</v>
      </c>
      <c r="M53" s="34">
        <f>K53/[1]YEAR!K53-1</f>
        <v>4.0776653643864735E-2</v>
      </c>
      <c r="N53" s="32">
        <v>632344</v>
      </c>
      <c r="O53" s="33">
        <f t="shared" si="4"/>
        <v>0.13267165075647791</v>
      </c>
      <c r="P53" s="34">
        <f>N53/[1]YEAR!N53-1</f>
        <v>-2.4035486026759645E-2</v>
      </c>
      <c r="Q53" s="32">
        <v>1455592</v>
      </c>
      <c r="R53" s="33">
        <f t="shared" si="5"/>
        <v>0.14783034718994861</v>
      </c>
      <c r="S53" s="34">
        <f>Q53/[1]YEAR!Q53-1</f>
        <v>-0.14735053949881083</v>
      </c>
      <c r="V53" s="4"/>
    </row>
    <row r="54" spans="1:22" ht="21" customHeight="1">
      <c r="A54" s="35" t="s">
        <v>60</v>
      </c>
      <c r="B54" s="32">
        <v>1968024</v>
      </c>
      <c r="C54" s="33">
        <f t="shared" si="0"/>
        <v>2.8769467687136088E-2</v>
      </c>
      <c r="D54" s="34">
        <f>B54/[1]YEAR!B54-1</f>
        <v>-7.5920124411188006E-2</v>
      </c>
      <c r="E54" s="32">
        <v>301659</v>
      </c>
      <c r="F54" s="33">
        <f t="shared" si="1"/>
        <v>2.3917538687932411E-2</v>
      </c>
      <c r="G54" s="34">
        <f>E54/[1]YEAR!E54-1</f>
        <v>-0.10086200215798602</v>
      </c>
      <c r="H54" s="32">
        <v>234320</v>
      </c>
      <c r="I54" s="33">
        <f t="shared" si="2"/>
        <v>3.626254378835253E-2</v>
      </c>
      <c r="J54" s="34">
        <f>H54/[1]YEAR!H54-1</f>
        <v>-0.1623860130761009</v>
      </c>
      <c r="K54" s="32">
        <v>684708</v>
      </c>
      <c r="L54" s="33">
        <f t="shared" si="3"/>
        <v>4.5396186327321709E-2</v>
      </c>
      <c r="M54" s="34">
        <f>K54/[1]YEAR!K54-1</f>
        <v>-8.7422247871187686E-2</v>
      </c>
      <c r="N54" s="32">
        <v>193423</v>
      </c>
      <c r="O54" s="33">
        <f t="shared" si="4"/>
        <v>4.0581943853772992E-2</v>
      </c>
      <c r="P54" s="34">
        <f>N54/[1]YEAR!N54-1</f>
        <v>3.5460575270745531E-2</v>
      </c>
      <c r="Q54" s="32">
        <v>202775</v>
      </c>
      <c r="R54" s="33">
        <f t="shared" si="5"/>
        <v>2.0593888020435557E-2</v>
      </c>
      <c r="S54" s="34">
        <f>Q54/[1]YEAR!Q54-1</f>
        <v>-7.4133262712831827E-2</v>
      </c>
      <c r="V54" s="4"/>
    </row>
    <row r="55" spans="1:22" ht="21" customHeight="1">
      <c r="A55" s="35" t="s">
        <v>61</v>
      </c>
      <c r="B55" s="32">
        <v>493663</v>
      </c>
      <c r="C55" s="33">
        <f t="shared" si="0"/>
        <v>7.2165896995334726E-3</v>
      </c>
      <c r="D55" s="34">
        <f>B55/[1]YEAR!B55-1</f>
        <v>-6.4339311876787542E-2</v>
      </c>
      <c r="E55" s="32">
        <v>73105</v>
      </c>
      <c r="F55" s="33">
        <f t="shared" si="1"/>
        <v>5.796252277509701E-3</v>
      </c>
      <c r="G55" s="34">
        <f>E55/[1]YEAR!E55-1</f>
        <v>-0.2408618899273105</v>
      </c>
      <c r="H55" s="32">
        <v>43736</v>
      </c>
      <c r="I55" s="33">
        <f t="shared" si="2"/>
        <v>6.7684304162145201E-3</v>
      </c>
      <c r="J55" s="34">
        <f>H55/[1]YEAR!H55-1</f>
        <v>-0.42010076902678339</v>
      </c>
      <c r="K55" s="32">
        <v>113905</v>
      </c>
      <c r="L55" s="33">
        <f t="shared" si="3"/>
        <v>7.5519091402664771E-3</v>
      </c>
      <c r="M55" s="34">
        <f>K55/[1]YEAR!K55-1</f>
        <v>1.855494947688463E-2</v>
      </c>
      <c r="N55" s="32">
        <v>75631</v>
      </c>
      <c r="O55" s="33">
        <f t="shared" si="4"/>
        <v>1.5868087019665217E-2</v>
      </c>
      <c r="P55" s="34">
        <f>N55/[1]YEAR!N55-1</f>
        <v>8.8685763638980841E-2</v>
      </c>
      <c r="Q55" s="32">
        <v>30993</v>
      </c>
      <c r="R55" s="33">
        <f t="shared" si="5"/>
        <v>3.1476581009363047E-3</v>
      </c>
      <c r="S55" s="34">
        <f>Q55/[1]YEAR!Q55-1</f>
        <v>-0.16361722797927458</v>
      </c>
      <c r="V55" s="4"/>
    </row>
    <row r="57" spans="1:22">
      <c r="A57" s="40" t="s">
        <v>62</v>
      </c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38"/>
      <c r="U57" s="38"/>
      <c r="V57" s="38"/>
    </row>
  </sheetData>
  <mergeCells count="8">
    <mergeCell ref="A57:S57"/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opLeftCell="A43" workbookViewId="0">
      <selection activeCell="B19" sqref="B19"/>
    </sheetView>
  </sheetViews>
  <sheetFormatPr defaultRowHeight="20.25"/>
  <cols>
    <col min="1" max="1" width="36.25" style="22" bestFit="1" customWidth="1"/>
    <col min="2" max="2" width="9.875" style="22" bestFit="1" customWidth="1"/>
    <col min="3" max="3" width="8" style="22" bestFit="1" customWidth="1"/>
    <col min="4" max="4" width="8.375" style="23" bestFit="1" customWidth="1"/>
    <col min="5" max="5" width="8.875" style="19" bestFit="1" customWidth="1"/>
    <col min="6" max="6" width="8" style="19" bestFit="1" customWidth="1"/>
    <col min="7" max="7" width="8.375" style="24" bestFit="1" customWidth="1"/>
    <col min="8" max="8" width="8.875" style="19" bestFit="1" customWidth="1"/>
    <col min="9" max="9" width="8" style="19" bestFit="1" customWidth="1"/>
    <col min="10" max="10" width="8.375" style="24" bestFit="1" customWidth="1"/>
    <col min="11" max="11" width="9.875" style="19" bestFit="1" customWidth="1"/>
    <col min="12" max="12" width="8" style="19" bestFit="1" customWidth="1"/>
    <col min="13" max="13" width="8.375" style="24" bestFit="1" customWidth="1"/>
    <col min="14" max="14" width="8.875" style="19" bestFit="1" customWidth="1"/>
    <col min="15" max="15" width="8" style="19" bestFit="1" customWidth="1"/>
    <col min="16" max="16" width="8.375" style="24" bestFit="1" customWidth="1"/>
    <col min="17" max="17" width="9.875" style="19" bestFit="1" customWidth="1"/>
    <col min="18" max="18" width="8" style="19" bestFit="1" customWidth="1"/>
    <col min="19" max="19" width="8.375" style="24" bestFit="1" customWidth="1"/>
    <col min="20" max="16384" width="9" style="19"/>
  </cols>
  <sheetData>
    <row r="1" spans="1:19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</row>
    <row r="5" spans="1:19" s="14" customFormat="1" ht="16.5" thickBot="1">
      <c r="A5" s="10" t="s">
        <v>63</v>
      </c>
      <c r="B5" s="11">
        <v>67731955</v>
      </c>
      <c r="C5" s="12">
        <v>1</v>
      </c>
      <c r="D5" s="13">
        <v>-0.13826488759019828</v>
      </c>
      <c r="E5" s="11">
        <v>7426599</v>
      </c>
      <c r="F5" s="12">
        <v>1</v>
      </c>
      <c r="G5" s="13">
        <v>-0.13995243608801866</v>
      </c>
      <c r="H5" s="11">
        <v>7788775</v>
      </c>
      <c r="I5" s="12">
        <v>1</v>
      </c>
      <c r="J5" s="13">
        <v>-0.19824438858829951</v>
      </c>
      <c r="K5" s="11">
        <v>17476621</v>
      </c>
      <c r="L5" s="12">
        <v>1</v>
      </c>
      <c r="M5" s="13">
        <v>-5.3354738941409741E-2</v>
      </c>
      <c r="N5" s="11">
        <v>2837758</v>
      </c>
      <c r="O5" s="12">
        <v>1</v>
      </c>
      <c r="P5" s="13">
        <v>-0.12072193565620171</v>
      </c>
      <c r="Q5" s="11">
        <v>10650449</v>
      </c>
      <c r="R5" s="12">
        <v>1</v>
      </c>
      <c r="S5" s="13">
        <v>-9.5478773511683435E-2</v>
      </c>
    </row>
    <row r="6" spans="1:19" ht="16.5" thickBot="1">
      <c r="A6" s="15" t="s">
        <v>11</v>
      </c>
      <c r="B6" s="16">
        <v>6675202</v>
      </c>
      <c r="C6" s="17">
        <v>9.8553216129668775E-2</v>
      </c>
      <c r="D6" s="18">
        <v>-7.1803265512826786E-2</v>
      </c>
      <c r="E6" s="16">
        <v>1310088</v>
      </c>
      <c r="F6" s="17">
        <v>0.17629006350734064</v>
      </c>
      <c r="G6" s="18">
        <v>-5.2943927902449062E-2</v>
      </c>
      <c r="H6" s="16">
        <v>973150</v>
      </c>
      <c r="I6" s="17">
        <v>0.12484101633570781</v>
      </c>
      <c r="J6" s="18">
        <v>-0.13162736989768142</v>
      </c>
      <c r="K6" s="16">
        <v>819993</v>
      </c>
      <c r="L6" s="17">
        <v>4.694118547470319E-2</v>
      </c>
      <c r="M6" s="18">
        <v>-8.8366084570676406E-2</v>
      </c>
      <c r="N6" s="16">
        <v>265076</v>
      </c>
      <c r="O6" s="17">
        <v>9.3418196171304521E-2</v>
      </c>
      <c r="P6" s="18">
        <v>-4.4078774175168367E-2</v>
      </c>
      <c r="Q6" s="16">
        <v>939226</v>
      </c>
      <c r="R6" s="17">
        <v>8.8324645594417384E-2</v>
      </c>
      <c r="S6" s="18">
        <v>-5.1487414187643021E-2</v>
      </c>
    </row>
    <row r="7" spans="1:19" ht="16.5" thickBot="1">
      <c r="A7" s="20" t="s">
        <v>64</v>
      </c>
      <c r="B7" s="16">
        <v>1366362</v>
      </c>
      <c r="C7" s="17">
        <v>2.0173077833055313E-2</v>
      </c>
      <c r="D7" s="18">
        <v>-0.15089654246691797</v>
      </c>
      <c r="E7" s="16">
        <v>112657</v>
      </c>
      <c r="F7" s="17">
        <v>1.5149606672200278E-2</v>
      </c>
      <c r="G7" s="18">
        <v>-0.13538754569752076</v>
      </c>
      <c r="H7" s="16">
        <v>50022</v>
      </c>
      <c r="I7" s="17">
        <v>6.4157942717387147E-3</v>
      </c>
      <c r="J7" s="18">
        <v>-0.2483768185643862</v>
      </c>
      <c r="K7" s="16">
        <v>246086</v>
      </c>
      <c r="L7" s="17">
        <v>1.4087759458294935E-2</v>
      </c>
      <c r="M7" s="18">
        <v>-0.16337991780011629</v>
      </c>
      <c r="N7" s="16">
        <v>51331</v>
      </c>
      <c r="O7" s="17">
        <v>1.808974033663199E-2</v>
      </c>
      <c r="P7" s="18">
        <v>-0.10365661998393461</v>
      </c>
      <c r="Q7" s="16">
        <v>284532</v>
      </c>
      <c r="R7" s="17">
        <v>2.6763790296614378E-2</v>
      </c>
      <c r="S7" s="18">
        <v>-0.12839892569601608</v>
      </c>
    </row>
    <row r="8" spans="1:19" ht="16.5" thickBot="1">
      <c r="A8" s="20" t="s">
        <v>65</v>
      </c>
      <c r="B8" s="16">
        <v>1431074</v>
      </c>
      <c r="C8" s="17">
        <v>2.1128490975935953E-2</v>
      </c>
      <c r="D8" s="18">
        <v>-7.0778836670066902E-2</v>
      </c>
      <c r="E8" s="16">
        <v>409594</v>
      </c>
      <c r="F8" s="17">
        <v>5.5119720864836699E-2</v>
      </c>
      <c r="G8" s="18">
        <v>2.9917474238987829E-2</v>
      </c>
      <c r="H8" s="16">
        <v>171046</v>
      </c>
      <c r="I8" s="17">
        <v>2.1943530234029597E-2</v>
      </c>
      <c r="J8" s="18">
        <v>-0.19564164421182328</v>
      </c>
      <c r="K8" s="16">
        <v>90967</v>
      </c>
      <c r="L8" s="17">
        <v>5.20775582674748E-3</v>
      </c>
      <c r="M8" s="18">
        <v>-0.19830981943795767</v>
      </c>
      <c r="N8" s="16">
        <v>553</v>
      </c>
      <c r="O8" s="17">
        <v>1.9524091460148299E-4</v>
      </c>
      <c r="P8" s="18">
        <v>0.46560846560846558</v>
      </c>
      <c r="Q8" s="16">
        <v>209982</v>
      </c>
      <c r="R8" s="17">
        <v>1.9744889668599559E-2</v>
      </c>
      <c r="S8" s="18">
        <v>-5.2635853381219677E-2</v>
      </c>
    </row>
    <row r="9" spans="1:19" ht="15.75" customHeight="1" thickBot="1">
      <c r="A9" s="20" t="s">
        <v>66</v>
      </c>
      <c r="B9" s="16">
        <v>766180</v>
      </c>
      <c r="C9" s="17">
        <v>1.1311942789780687E-2</v>
      </c>
      <c r="D9" s="18">
        <v>-3.9087171692088529E-2</v>
      </c>
      <c r="E9" s="16">
        <v>351547</v>
      </c>
      <c r="F9" s="17">
        <v>4.7308204924483434E-2</v>
      </c>
      <c r="G9" s="18">
        <v>-0.1084168372251092</v>
      </c>
      <c r="H9" s="16">
        <v>45621</v>
      </c>
      <c r="I9" s="17">
        <v>5.8524718832723144E-3</v>
      </c>
      <c r="J9" s="18">
        <v>-0.15464013045734193</v>
      </c>
      <c r="K9" s="16">
        <v>33970</v>
      </c>
      <c r="L9" s="17">
        <v>1.9447440362966985E-3</v>
      </c>
      <c r="M9" s="18">
        <v>4.115844315047501E-2</v>
      </c>
      <c r="N9" s="16">
        <v>12821</v>
      </c>
      <c r="O9" s="17">
        <v>4.5183822492881106E-3</v>
      </c>
      <c r="P9" s="18">
        <v>0.28699056414374624</v>
      </c>
      <c r="Q9" s="16">
        <v>39608</v>
      </c>
      <c r="R9" s="17">
        <v>3.7247003614019145E-3</v>
      </c>
      <c r="S9" s="18">
        <v>4.5588934058391928E-2</v>
      </c>
    </row>
    <row r="10" spans="1:19" ht="16.5" thickBot="1">
      <c r="A10" s="20" t="s">
        <v>67</v>
      </c>
      <c r="B10" s="16">
        <v>503253</v>
      </c>
      <c r="C10" s="17">
        <v>7.4300675360692006E-3</v>
      </c>
      <c r="D10" s="18">
        <v>-6.2606172140430405E-2</v>
      </c>
      <c r="E10" s="16">
        <v>78510</v>
      </c>
      <c r="F10" s="17">
        <v>1.0565402656348742E-2</v>
      </c>
      <c r="G10" s="18">
        <v>-7.2522150029533328E-2</v>
      </c>
      <c r="H10" s="16">
        <v>45895</v>
      </c>
      <c r="I10" s="17">
        <v>5.886468793530478E-3</v>
      </c>
      <c r="J10" s="18">
        <v>5.5289788408463769E-2</v>
      </c>
      <c r="K10" s="16">
        <v>243626</v>
      </c>
      <c r="L10" s="17">
        <v>1.3946138266589815E-2</v>
      </c>
      <c r="M10" s="18">
        <v>-7.0356590922099449E-2</v>
      </c>
      <c r="N10" s="16">
        <v>30038</v>
      </c>
      <c r="O10" s="17">
        <v>1.058670952099016E-2</v>
      </c>
      <c r="P10" s="18">
        <v>-2.7202072538860089E-2</v>
      </c>
      <c r="Q10" s="16">
        <v>39712</v>
      </c>
      <c r="R10" s="17">
        <v>3.7344801800690305E-3</v>
      </c>
      <c r="S10" s="18">
        <v>-8.7497989476344795E-2</v>
      </c>
    </row>
    <row r="11" spans="1:19" ht="16.5" thickBot="1">
      <c r="A11" s="20" t="s">
        <v>68</v>
      </c>
      <c r="B11" s="16">
        <v>536236</v>
      </c>
      <c r="C11" s="17">
        <v>7.9170311856493741E-3</v>
      </c>
      <c r="D11" s="18">
        <v>-4.4483060791040696E-3</v>
      </c>
      <c r="E11" s="16">
        <v>105169</v>
      </c>
      <c r="F11" s="17">
        <v>1.4153502808253908E-2</v>
      </c>
      <c r="G11" s="18">
        <v>-8.110606032027512E-3</v>
      </c>
      <c r="H11" s="16">
        <v>19677</v>
      </c>
      <c r="I11" s="17">
        <v>2.5242385141117968E-3</v>
      </c>
      <c r="J11" s="18">
        <v>-2.1483986473045502E-2</v>
      </c>
      <c r="K11" s="16">
        <v>75600</v>
      </c>
      <c r="L11" s="17">
        <v>4.3280329188556937E-3</v>
      </c>
      <c r="M11" s="18">
        <v>-3.4196004292064819E-2</v>
      </c>
      <c r="N11" s="16">
        <v>6987</v>
      </c>
      <c r="O11" s="17">
        <v>2.4620090783501083E-3</v>
      </c>
      <c r="P11" s="18">
        <v>0.10607979734008866</v>
      </c>
      <c r="Q11" s="16">
        <v>126651</v>
      </c>
      <c r="R11" s="17">
        <v>1.1910032438906225E-2</v>
      </c>
      <c r="S11" s="18">
        <v>1.4782706236779797E-2</v>
      </c>
    </row>
    <row r="12" spans="1:19" ht="16.5" thickBot="1">
      <c r="A12" s="15" t="s">
        <v>12</v>
      </c>
      <c r="B12" s="16">
        <v>4509016</v>
      </c>
      <c r="C12" s="17">
        <v>6.6571472800393841E-2</v>
      </c>
      <c r="D12" s="18">
        <v>-7.2447192007892736E-2</v>
      </c>
      <c r="E12" s="16">
        <v>501808</v>
      </c>
      <c r="F12" s="17">
        <v>6.7336325143803916E-2</v>
      </c>
      <c r="G12" s="18">
        <v>-7.8134355718583626E-2</v>
      </c>
      <c r="H12" s="16">
        <v>255624</v>
      </c>
      <c r="I12" s="17">
        <v>3.2793163054569786E-2</v>
      </c>
      <c r="J12" s="18">
        <v>-0.12996255956432945</v>
      </c>
      <c r="K12" s="16">
        <v>203158</v>
      </c>
      <c r="L12" s="17">
        <v>1.1582999205971079E-2</v>
      </c>
      <c r="M12" s="18">
        <v>-0.13703321448677053</v>
      </c>
      <c r="N12" s="16">
        <v>62180</v>
      </c>
      <c r="O12" s="17">
        <v>2.1853238038850826E-2</v>
      </c>
      <c r="P12" s="18">
        <v>-5.8658327387548725E-2</v>
      </c>
      <c r="Q12" s="16">
        <v>743709</v>
      </c>
      <c r="R12" s="17">
        <v>6.9806182801361347E-2</v>
      </c>
      <c r="S12" s="18">
        <v>-1.5973403289328059E-2</v>
      </c>
    </row>
    <row r="13" spans="1:19" ht="16.5" thickBot="1">
      <c r="A13" s="20" t="s">
        <v>69</v>
      </c>
      <c r="B13" s="16">
        <v>279136</v>
      </c>
      <c r="C13" s="17">
        <v>4.1211862259106502E-3</v>
      </c>
      <c r="D13" s="18">
        <v>-0.21878480870952399</v>
      </c>
      <c r="E13" s="16">
        <v>58605</v>
      </c>
      <c r="F13" s="17">
        <v>7.9008719205829886E-3</v>
      </c>
      <c r="G13" s="18">
        <v>-6.1239826673702091E-2</v>
      </c>
      <c r="H13" s="16">
        <v>76934</v>
      </c>
      <c r="I13" s="17">
        <v>9.8698803539681319E-3</v>
      </c>
      <c r="J13" s="18">
        <v>-0.14971264367816095</v>
      </c>
      <c r="K13" s="16">
        <v>13518</v>
      </c>
      <c r="L13" s="17">
        <v>7.7370736745610276E-4</v>
      </c>
      <c r="M13" s="18">
        <v>-0.20559539203009292</v>
      </c>
      <c r="N13" s="16">
        <v>525</v>
      </c>
      <c r="O13" s="17">
        <v>1.8502072232089994E-4</v>
      </c>
      <c r="P13" s="18">
        <v>0.45833333333333326</v>
      </c>
      <c r="Q13" s="16">
        <v>17164</v>
      </c>
      <c r="R13" s="17">
        <v>1.6139521902280051E-3</v>
      </c>
      <c r="S13" s="18">
        <v>-0.28591637195756192</v>
      </c>
    </row>
    <row r="14" spans="1:19" ht="16.5" thickBot="1">
      <c r="A14" s="20" t="s">
        <v>70</v>
      </c>
      <c r="B14" s="16">
        <v>1381658</v>
      </c>
      <c r="C14" s="17">
        <v>2.0398909200243814E-2</v>
      </c>
      <c r="D14" s="18">
        <v>2.7004137344450729E-3</v>
      </c>
      <c r="E14" s="16">
        <v>66475</v>
      </c>
      <c r="F14" s="17">
        <v>8.9460946592038269E-3</v>
      </c>
      <c r="G14" s="18">
        <v>-0.28292361957565237</v>
      </c>
      <c r="H14" s="16">
        <v>14712</v>
      </c>
      <c r="I14" s="17">
        <v>1.8874058253513292E-3</v>
      </c>
      <c r="J14" s="18">
        <v>0.10342758568964228</v>
      </c>
      <c r="K14" s="16">
        <v>1349</v>
      </c>
      <c r="L14" s="17">
        <v>7.7679853332193806E-5</v>
      </c>
      <c r="M14" s="18">
        <v>-0.30623721881390598</v>
      </c>
      <c r="N14" s="16">
        <v>345</v>
      </c>
      <c r="O14" s="17">
        <v>1.1806084186190758E-4</v>
      </c>
      <c r="P14" s="18">
        <v>-0.53212290502793302</v>
      </c>
      <c r="Q14" s="16">
        <v>234644</v>
      </c>
      <c r="R14" s="17">
        <v>2.2065527794244651E-2</v>
      </c>
      <c r="S14" s="18">
        <v>5.420449899588009E-2</v>
      </c>
    </row>
    <row r="15" spans="1:19" ht="16.5" thickBot="1">
      <c r="A15" s="20" t="s">
        <v>71</v>
      </c>
      <c r="B15" s="16">
        <v>1027085</v>
      </c>
      <c r="C15" s="17">
        <v>1.5163965073797147E-2</v>
      </c>
      <c r="D15" s="18">
        <v>-0.13567151166704816</v>
      </c>
      <c r="E15" s="16">
        <v>18086</v>
      </c>
      <c r="F15" s="17">
        <v>2.4341430277035835E-3</v>
      </c>
      <c r="G15" s="18">
        <v>-0.31046050625190602</v>
      </c>
      <c r="H15" s="16">
        <v>2</v>
      </c>
      <c r="I15" s="17">
        <v>2.5658045477859289E-7</v>
      </c>
      <c r="J15" s="16" t="s">
        <v>58</v>
      </c>
      <c r="K15" s="16">
        <v>6146</v>
      </c>
      <c r="L15" s="17">
        <v>3.517059829572577E-4</v>
      </c>
      <c r="M15" s="18">
        <v>-0.65543155179182322</v>
      </c>
      <c r="N15" s="16">
        <v>1</v>
      </c>
      <c r="O15" s="17">
        <v>3.5242042346838082E-7</v>
      </c>
      <c r="P15" s="16" t="s">
        <v>58</v>
      </c>
      <c r="Q15" s="16">
        <v>0</v>
      </c>
      <c r="R15" s="17">
        <v>0</v>
      </c>
      <c r="S15" s="16" t="s">
        <v>58</v>
      </c>
    </row>
    <row r="16" spans="1:19" ht="16.5" thickBot="1">
      <c r="A16" s="20" t="s">
        <v>72</v>
      </c>
      <c r="B16" s="16">
        <v>159161</v>
      </c>
      <c r="C16" s="17">
        <v>2.3498657317657522E-3</v>
      </c>
      <c r="D16" s="18">
        <v>-4.8734423094163648E-2</v>
      </c>
      <c r="E16" s="16">
        <v>115829</v>
      </c>
      <c r="F16" s="17">
        <v>1.5431131838827649E-2</v>
      </c>
      <c r="G16" s="18">
        <v>-2.9733800409537881E-2</v>
      </c>
      <c r="H16" s="16">
        <v>3</v>
      </c>
      <c r="I16" s="17">
        <v>3.8487068216788931E-7</v>
      </c>
      <c r="J16" s="16" t="s">
        <v>58</v>
      </c>
      <c r="K16" s="16">
        <v>2459</v>
      </c>
      <c r="L16" s="17">
        <v>1.4087702214482604E-4</v>
      </c>
      <c r="M16" s="18">
        <v>-4.3528954527788599E-2</v>
      </c>
      <c r="N16" s="16">
        <v>0</v>
      </c>
      <c r="O16" s="17">
        <v>0</v>
      </c>
      <c r="P16" s="16" t="s">
        <v>58</v>
      </c>
      <c r="Q16" s="16">
        <v>4</v>
      </c>
      <c r="R16" s="17">
        <v>3.7614687181215528E-7</v>
      </c>
      <c r="S16" s="16" t="s">
        <v>58</v>
      </c>
    </row>
    <row r="17" spans="1:19" ht="16.5" thickBot="1">
      <c r="A17" s="15" t="s">
        <v>73</v>
      </c>
      <c r="B17" s="16">
        <v>11259039</v>
      </c>
      <c r="C17" s="17">
        <v>0.16622935215733844</v>
      </c>
      <c r="D17" s="18">
        <v>-0.3357753440590977</v>
      </c>
      <c r="E17" s="16" t="s">
        <v>98</v>
      </c>
      <c r="F17" s="17">
        <v>0.1098182305578074</v>
      </c>
      <c r="G17" s="18">
        <v>-0.26027993288572349</v>
      </c>
      <c r="H17" s="16">
        <v>15544</v>
      </c>
      <c r="I17" s="17">
        <v>1.9940150043118343E-3</v>
      </c>
      <c r="J17" s="18">
        <v>-0.43184559710494574</v>
      </c>
      <c r="K17" s="16">
        <v>72936</v>
      </c>
      <c r="L17" s="17">
        <v>4.1848089004053266E-3</v>
      </c>
      <c r="M17" s="18">
        <v>-0.36770226089363245</v>
      </c>
      <c r="N17" s="16">
        <v>315819</v>
      </c>
      <c r="O17" s="17">
        <v>0.11146599847754377</v>
      </c>
      <c r="P17" s="18">
        <v>-0.26267926745118519</v>
      </c>
      <c r="Q17" s="16">
        <v>1027189</v>
      </c>
      <c r="R17" s="17">
        <v>9.6629028156850233E-2</v>
      </c>
      <c r="S17" s="18">
        <v>-0.29841859182163033</v>
      </c>
    </row>
    <row r="18" spans="1:19" ht="16.5" thickBot="1">
      <c r="A18" s="20" t="s">
        <v>74</v>
      </c>
      <c r="B18" s="16">
        <v>4645612</v>
      </c>
      <c r="C18" s="17">
        <v>6.8588187067684672E-2</v>
      </c>
      <c r="D18" s="18">
        <v>-0.41704296636724569</v>
      </c>
      <c r="E18" s="16">
        <v>79650</v>
      </c>
      <c r="F18" s="17">
        <v>1.0617212976210854E-2</v>
      </c>
      <c r="G18" s="18">
        <v>-0.55700793944906735</v>
      </c>
      <c r="H18" s="16">
        <v>0</v>
      </c>
      <c r="I18" s="17">
        <v>0</v>
      </c>
      <c r="J18" s="16" t="s">
        <v>58</v>
      </c>
      <c r="K18" s="16">
        <v>0</v>
      </c>
      <c r="L18" s="17">
        <v>0</v>
      </c>
      <c r="M18" s="16" t="s">
        <v>58</v>
      </c>
      <c r="N18" s="16">
        <v>0</v>
      </c>
      <c r="O18" s="17">
        <v>0</v>
      </c>
      <c r="P18" s="16" t="s">
        <v>58</v>
      </c>
      <c r="Q18" s="16">
        <v>43286</v>
      </c>
      <c r="R18" s="17">
        <v>4.0348334572110362E-3</v>
      </c>
      <c r="S18" s="18">
        <v>-0.51693818042624096</v>
      </c>
    </row>
    <row r="19" spans="1:19" ht="16.5" thickBot="1">
      <c r="A19" s="20" t="s">
        <v>75</v>
      </c>
      <c r="B19" s="16">
        <v>1245560</v>
      </c>
      <c r="C19" s="17">
        <v>1.8389547444776989E-2</v>
      </c>
      <c r="D19" s="18">
        <v>-0.18976848204859331</v>
      </c>
      <c r="E19" s="16">
        <v>117109</v>
      </c>
      <c r="F19" s="17">
        <v>1.5754912694901004E-2</v>
      </c>
      <c r="G19" s="18">
        <v>-0.10651677847226992</v>
      </c>
      <c r="H19" s="16">
        <v>13704</v>
      </c>
      <c r="I19" s="17">
        <v>1.7584741468250863E-3</v>
      </c>
      <c r="J19" s="18">
        <v>-0.46650838749854051</v>
      </c>
      <c r="K19" s="16">
        <v>44895</v>
      </c>
      <c r="L19" s="17">
        <v>2.5794061836025444E-3</v>
      </c>
      <c r="M19" s="18">
        <v>-0.12377248420029163</v>
      </c>
      <c r="N19" s="16">
        <v>310111</v>
      </c>
      <c r="O19" s="17">
        <v>0.10945508754123319</v>
      </c>
      <c r="P19" s="18">
        <v>-0.26620137932338017</v>
      </c>
      <c r="Q19" s="16">
        <v>55682</v>
      </c>
      <c r="R19" s="17">
        <v>5.2355883087533894E-3</v>
      </c>
      <c r="S19" s="18">
        <v>-0.33881981307967268</v>
      </c>
    </row>
    <row r="20" spans="1:19" ht="16.5" thickBot="1">
      <c r="A20" s="21" t="s">
        <v>76</v>
      </c>
      <c r="B20" s="16">
        <v>974604</v>
      </c>
      <c r="C20" s="17">
        <v>1.4389131393003494E-2</v>
      </c>
      <c r="D20" s="18">
        <v>-0.1591340479427944</v>
      </c>
      <c r="E20" s="16">
        <v>70700</v>
      </c>
      <c r="F20" s="17">
        <v>9.5108944318305372E-3</v>
      </c>
      <c r="G20" s="18">
        <v>5.60644322579682E-2</v>
      </c>
      <c r="H20" s="16">
        <v>7947</v>
      </c>
      <c r="I20" s="17">
        <v>1.0193941468353495E-3</v>
      </c>
      <c r="J20" s="18">
        <v>-0.56058176187579489</v>
      </c>
      <c r="K20" s="16">
        <v>13263</v>
      </c>
      <c r="L20" s="17">
        <v>7.6695259760112939E-4</v>
      </c>
      <c r="M20" s="18">
        <v>-0.11959521619135238</v>
      </c>
      <c r="N20" s="16">
        <v>167489</v>
      </c>
      <c r="O20" s="17">
        <v>5.9109363105810706E-2</v>
      </c>
      <c r="P20" s="18">
        <v>-0.28042010245145566</v>
      </c>
      <c r="Q20" s="16">
        <v>26586</v>
      </c>
      <c r="R20" s="17">
        <v>2.499778073345631E-3</v>
      </c>
      <c r="S20" s="18">
        <v>-2.4333847170226797E-2</v>
      </c>
    </row>
    <row r="21" spans="1:19" ht="16.5" thickBot="1">
      <c r="A21" s="20" t="s">
        <v>77</v>
      </c>
      <c r="B21" s="16">
        <v>3216821</v>
      </c>
      <c r="C21" s="17">
        <v>4.749340248631536E-2</v>
      </c>
      <c r="D21" s="18">
        <v>-0.2604633476781234</v>
      </c>
      <c r="E21" s="16">
        <v>222378</v>
      </c>
      <c r="F21" s="17">
        <v>2.9925909896874586E-2</v>
      </c>
      <c r="G21" s="18">
        <v>0.12976284825946482</v>
      </c>
      <c r="H21" s="16">
        <v>0</v>
      </c>
      <c r="I21" s="17">
        <v>0</v>
      </c>
      <c r="J21" s="16" t="s">
        <v>58</v>
      </c>
      <c r="K21" s="16">
        <v>0</v>
      </c>
      <c r="L21" s="17">
        <v>0</v>
      </c>
      <c r="M21" s="16" t="s">
        <v>58</v>
      </c>
      <c r="N21" s="16">
        <v>958</v>
      </c>
      <c r="O21" s="17">
        <v>3.3761876568270884E-4</v>
      </c>
      <c r="P21" s="16" t="s">
        <v>58</v>
      </c>
      <c r="Q21" s="16">
        <v>697166</v>
      </c>
      <c r="R21" s="17">
        <v>6.5651546565478142E-2</v>
      </c>
      <c r="S21" s="18">
        <v>-0.28996891984248385</v>
      </c>
    </row>
    <row r="22" spans="1:19" ht="17.25" customHeight="1" thickBot="1">
      <c r="A22" s="20" t="s">
        <v>78</v>
      </c>
      <c r="B22" s="16">
        <v>430785</v>
      </c>
      <c r="C22" s="17">
        <v>6.3601441889577824E-3</v>
      </c>
      <c r="D22" s="18">
        <v>-0.19139371187236043</v>
      </c>
      <c r="E22" s="16">
        <v>288949</v>
      </c>
      <c r="F22" s="17">
        <v>3.8869178538631387E-2</v>
      </c>
      <c r="G22" s="18">
        <v>-0.24281707125255592</v>
      </c>
      <c r="H22" s="16">
        <v>40</v>
      </c>
      <c r="I22" s="17">
        <v>5.0033188681825613E-6</v>
      </c>
      <c r="J22" s="18">
        <v>-0.48</v>
      </c>
      <c r="K22" s="16">
        <v>49</v>
      </c>
      <c r="L22" s="17">
        <v>2.8621906165141415E-6</v>
      </c>
      <c r="M22" s="18">
        <v>0.61290322580645151</v>
      </c>
      <c r="N22" s="16">
        <v>4750</v>
      </c>
      <c r="O22" s="17">
        <v>1.6739970114748089E-3</v>
      </c>
      <c r="P22" s="18">
        <v>-0.1681260945709282</v>
      </c>
      <c r="Q22" s="16">
        <v>134</v>
      </c>
      <c r="R22" s="17">
        <v>1.2600920205707201E-5</v>
      </c>
      <c r="S22" s="16" t="s">
        <v>58</v>
      </c>
    </row>
    <row r="23" spans="1:19" ht="16.5" thickBot="1">
      <c r="A23" s="20" t="s">
        <v>79</v>
      </c>
      <c r="B23" s="16">
        <v>1700869</v>
      </c>
      <c r="C23" s="17">
        <v>2.5111765930866753E-2</v>
      </c>
      <c r="D23" s="18">
        <v>-0.32725309453791074</v>
      </c>
      <c r="E23" s="16">
        <v>108862</v>
      </c>
      <c r="F23" s="17">
        <v>1.4647652144705012E-2</v>
      </c>
      <c r="G23" s="18">
        <v>-0.49552280311457175</v>
      </c>
      <c r="H23" s="16">
        <v>1</v>
      </c>
      <c r="I23" s="17">
        <v>1.2829022738929644E-7</v>
      </c>
      <c r="J23" s="16" t="s">
        <v>58</v>
      </c>
      <c r="K23" s="16">
        <v>12397</v>
      </c>
      <c r="L23" s="17">
        <v>7.0982327289550713E-4</v>
      </c>
      <c r="M23" s="18">
        <v>-0.61155316082952194</v>
      </c>
      <c r="N23" s="16">
        <v>0</v>
      </c>
      <c r="O23" s="17">
        <v>0</v>
      </c>
      <c r="P23" s="16" t="s">
        <v>58</v>
      </c>
      <c r="Q23" s="16">
        <v>230915</v>
      </c>
      <c r="R23" s="17">
        <v>2.1693612574740385E-2</v>
      </c>
      <c r="S23" s="18">
        <v>-0.25174015426232377</v>
      </c>
    </row>
    <row r="24" spans="1:19" ht="16.5" thickBot="1">
      <c r="A24" s="20" t="s">
        <v>80</v>
      </c>
      <c r="B24" s="16">
        <v>903766</v>
      </c>
      <c r="C24" s="17">
        <v>1.33432734962397E-2</v>
      </c>
      <c r="D24" s="18">
        <v>-0.31157216233736063</v>
      </c>
      <c r="E24" s="16">
        <v>20041</v>
      </c>
      <c r="F24" s="17">
        <v>2.6964243612393134E-3</v>
      </c>
      <c r="G24" s="18">
        <v>-0.60373776327499251</v>
      </c>
      <c r="H24" s="16">
        <v>1</v>
      </c>
      <c r="I24" s="17">
        <v>1.2829022738929644E-7</v>
      </c>
      <c r="J24" s="16" t="s">
        <v>58</v>
      </c>
      <c r="K24" s="16">
        <v>2242</v>
      </c>
      <c r="L24" s="17">
        <v>1.2828338343216382E-4</v>
      </c>
      <c r="M24" s="18">
        <v>-0.80770550883816716</v>
      </c>
      <c r="N24" s="16">
        <v>0</v>
      </c>
      <c r="O24" s="17">
        <v>0</v>
      </c>
      <c r="P24" s="16" t="s">
        <v>58</v>
      </c>
      <c r="Q24" s="16">
        <v>109451</v>
      </c>
      <c r="R24" s="17">
        <v>1.0283949512062279E-2</v>
      </c>
      <c r="S24" s="18">
        <v>-0.21451863130979398</v>
      </c>
    </row>
    <row r="25" spans="1:19" ht="16.5" thickBot="1">
      <c r="A25" s="15" t="s">
        <v>14</v>
      </c>
      <c r="B25" s="16">
        <v>7789660</v>
      </c>
      <c r="C25" s="17">
        <v>0.11500716316249841</v>
      </c>
      <c r="D25" s="18">
        <v>-4.5788239041091749E-2</v>
      </c>
      <c r="E25" s="16">
        <v>1345157</v>
      </c>
      <c r="F25" s="17">
        <v>0.18193550436067948</v>
      </c>
      <c r="G25" s="18">
        <v>-4.8141544975539574E-3</v>
      </c>
      <c r="H25" s="16">
        <v>2513529</v>
      </c>
      <c r="I25" s="17">
        <v>0.32360799330222378</v>
      </c>
      <c r="J25" s="18">
        <v>-8.3930133034279764E-2</v>
      </c>
      <c r="K25" s="16">
        <v>1078267</v>
      </c>
      <c r="L25" s="17">
        <v>6.1713752659905294E-2</v>
      </c>
      <c r="M25" s="18">
        <v>-9.8541308683164242E-2</v>
      </c>
      <c r="N25" s="16">
        <v>462788</v>
      </c>
      <c r="O25" s="17">
        <v>0.16305823395077393</v>
      </c>
      <c r="P25" s="18">
        <v>-6.5757086867764936E-2</v>
      </c>
      <c r="Q25" s="16">
        <v>828666</v>
      </c>
      <c r="R25" s="17">
        <v>7.7931237342657764E-2</v>
      </c>
      <c r="S25" s="18">
        <v>-2.2469246185040759E-2</v>
      </c>
    </row>
    <row r="26" spans="1:19" ht="16.5" thickBot="1">
      <c r="A26" s="20" t="s">
        <v>15</v>
      </c>
      <c r="B26" s="16">
        <v>1650014</v>
      </c>
      <c r="C26" s="17">
        <v>2.4360938644100855E-2</v>
      </c>
      <c r="D26" s="18">
        <v>-2.4321968653209125E-2</v>
      </c>
      <c r="E26" s="16">
        <v>265933</v>
      </c>
      <c r="F26" s="17">
        <v>3.5984353014257127E-2</v>
      </c>
      <c r="G26" s="18">
        <v>-7.8963774830102973E-2</v>
      </c>
      <c r="H26" s="16">
        <v>485349</v>
      </c>
      <c r="I26" s="17">
        <v>6.3427073291950326E-2</v>
      </c>
      <c r="J26" s="18">
        <v>3.270850391858704E-2</v>
      </c>
      <c r="K26" s="16">
        <v>327384</v>
      </c>
      <c r="L26" s="17">
        <v>1.8729831931594561E-2</v>
      </c>
      <c r="M26" s="18">
        <v>-8.8441211459328706E-2</v>
      </c>
      <c r="N26" s="16">
        <v>111027</v>
      </c>
      <c r="O26" s="17">
        <v>3.9144041275479997E-2</v>
      </c>
      <c r="P26" s="18">
        <v>-2.5068464293237835E-2</v>
      </c>
      <c r="Q26" s="16">
        <v>149610</v>
      </c>
      <c r="R26" s="17">
        <v>1.4076074200236521E-2</v>
      </c>
      <c r="S26" s="18">
        <v>0.22887659267043214</v>
      </c>
    </row>
    <row r="27" spans="1:19" ht="16.5" thickBot="1">
      <c r="A27" s="20" t="s">
        <v>16</v>
      </c>
      <c r="B27" s="16">
        <v>3151629</v>
      </c>
      <c r="C27" s="17">
        <v>4.6530902585050146E-2</v>
      </c>
      <c r="D27" s="18">
        <v>1.9325477695264048E-2</v>
      </c>
      <c r="E27" s="16">
        <v>552290</v>
      </c>
      <c r="F27" s="17">
        <v>7.505983082652129E-2</v>
      </c>
      <c r="G27" s="18">
        <v>0.15071392762315017</v>
      </c>
      <c r="H27" s="16">
        <v>1539927</v>
      </c>
      <c r="I27" s="17">
        <v>0.1975514270620024</v>
      </c>
      <c r="J27" s="18">
        <v>-8.0999545238069626E-2</v>
      </c>
      <c r="K27" s="16">
        <v>76804</v>
      </c>
      <c r="L27" s="17">
        <v>4.3960958117163999E-3</v>
      </c>
      <c r="M27" s="18">
        <v>-4.6995023764317523E-2</v>
      </c>
      <c r="N27" s="16">
        <v>58089</v>
      </c>
      <c r="O27" s="17">
        <v>2.0468578195043559E-2</v>
      </c>
      <c r="P27" s="18">
        <v>0.26044402005251843</v>
      </c>
      <c r="Q27" s="16">
        <v>157603</v>
      </c>
      <c r="R27" s="17">
        <v>1.4820374822834824E-2</v>
      </c>
      <c r="S27" s="18">
        <v>6.7930639598311471E-2</v>
      </c>
    </row>
    <row r="28" spans="1:19" ht="16.5" thickBot="1">
      <c r="A28" s="15" t="s">
        <v>81</v>
      </c>
      <c r="B28" s="16">
        <v>6558557</v>
      </c>
      <c r="C28" s="17">
        <v>9.6831060021816878E-2</v>
      </c>
      <c r="D28" s="18">
        <v>-7.2131346069151947E-2</v>
      </c>
      <c r="E28" s="16">
        <v>344948</v>
      </c>
      <c r="F28" s="17">
        <v>4.6386384947715985E-2</v>
      </c>
      <c r="G28" s="18">
        <v>-0.14633179867304302</v>
      </c>
      <c r="H28" s="16">
        <v>466853</v>
      </c>
      <c r="I28" s="17">
        <v>5.9897167685333833E-2</v>
      </c>
      <c r="J28" s="18">
        <v>-0.20508188599127253</v>
      </c>
      <c r="K28" s="16">
        <v>2288786</v>
      </c>
      <c r="L28" s="17">
        <v>0.13095649773655105</v>
      </c>
      <c r="M28" s="18">
        <v>3.5575929810520712E-2</v>
      </c>
      <c r="N28" s="16">
        <v>601183</v>
      </c>
      <c r="O28" s="17">
        <v>0.2118881981448589</v>
      </c>
      <c r="P28" s="18">
        <v>-0.1355600541751375</v>
      </c>
      <c r="Q28" s="16">
        <v>1068480</v>
      </c>
      <c r="R28" s="17">
        <v>0.10042914596605049</v>
      </c>
      <c r="S28" s="18">
        <v>-0.14553830595479256</v>
      </c>
    </row>
    <row r="29" spans="1:19" ht="16.5" thickBot="1">
      <c r="A29" s="20" t="s">
        <v>19</v>
      </c>
      <c r="B29" s="16">
        <v>705003</v>
      </c>
      <c r="C29" s="17">
        <v>1.0408720669586461E-2</v>
      </c>
      <c r="D29" s="18">
        <v>-0.25633144059062851</v>
      </c>
      <c r="E29" s="16">
        <v>15367</v>
      </c>
      <c r="F29" s="17">
        <v>2.0675681931467192E-3</v>
      </c>
      <c r="G29" s="18">
        <v>-0.12455840455840461</v>
      </c>
      <c r="H29" s="16">
        <v>29486</v>
      </c>
      <c r="I29" s="17">
        <v>3.7818676132090698E-3</v>
      </c>
      <c r="J29" s="18">
        <v>-0.32146391989872247</v>
      </c>
      <c r="K29" s="16">
        <v>128126</v>
      </c>
      <c r="L29" s="17">
        <v>7.3323599213859277E-3</v>
      </c>
      <c r="M29" s="18">
        <v>-0.30117353090407162</v>
      </c>
      <c r="N29" s="16">
        <v>263559</v>
      </c>
      <c r="O29" s="17">
        <v>8.4072006540923061E-2</v>
      </c>
      <c r="P29" s="18">
        <v>-0.29679697678943051</v>
      </c>
      <c r="Q29" s="16">
        <v>52059</v>
      </c>
      <c r="R29" s="17">
        <v>4.8952694264813414E-3</v>
      </c>
      <c r="S29" s="18">
        <v>-0.25146308145804874</v>
      </c>
    </row>
    <row r="30" spans="1:19" ht="16.5" thickBot="1">
      <c r="A30" s="20" t="s">
        <v>20</v>
      </c>
      <c r="B30" s="16">
        <v>1720914</v>
      </c>
      <c r="C30" s="17">
        <v>2.5407711913822656E-2</v>
      </c>
      <c r="D30" s="18">
        <v>-1.6707101203665475E-2</v>
      </c>
      <c r="E30" s="16">
        <v>97205</v>
      </c>
      <c r="F30" s="17">
        <v>1.3080019895162828E-2</v>
      </c>
      <c r="G30" s="18">
        <v>-8.3462205793602862E-2</v>
      </c>
      <c r="H30" s="16">
        <v>109612</v>
      </c>
      <c r="I30" s="17">
        <v>1.4073694525060599E-2</v>
      </c>
      <c r="J30" s="18">
        <v>-0.10638471188152687</v>
      </c>
      <c r="K30" s="16">
        <v>145428</v>
      </c>
      <c r="L30" s="17">
        <v>8.2954870638429368E-3</v>
      </c>
      <c r="M30" s="18">
        <v>-0.29718076928672932</v>
      </c>
      <c r="N30" s="16">
        <v>146858</v>
      </c>
      <c r="O30" s="17">
        <v>5.1796991739265275E-2</v>
      </c>
      <c r="P30" s="18">
        <v>0.11869296169156884</v>
      </c>
      <c r="Q30" s="16">
        <v>92472</v>
      </c>
      <c r="R30" s="17">
        <v>8.6548574102438339E-3</v>
      </c>
      <c r="S30" s="18">
        <v>-0.20980648041623018</v>
      </c>
    </row>
    <row r="31" spans="1:19" ht="16.5" thickBot="1">
      <c r="A31" s="20" t="s">
        <v>21</v>
      </c>
      <c r="B31" s="16">
        <v>1135486</v>
      </c>
      <c r="C31" s="17">
        <v>1.6764406106393948E-2</v>
      </c>
      <c r="D31" s="18">
        <v>-0.12644574818863152</v>
      </c>
      <c r="E31" s="16">
        <v>66834</v>
      </c>
      <c r="F31" s="17">
        <v>8.9872737705747521E-3</v>
      </c>
      <c r="G31" s="18">
        <v>-0.21796763390243334</v>
      </c>
      <c r="H31" s="16">
        <v>84147</v>
      </c>
      <c r="I31" s="17">
        <v>1.0794339732535402E-2</v>
      </c>
      <c r="J31" s="18">
        <v>-0.23346725336394358</v>
      </c>
      <c r="K31" s="16">
        <v>614578</v>
      </c>
      <c r="L31" s="17">
        <v>3.5165274621179056E-2</v>
      </c>
      <c r="M31" s="18">
        <v>-9.1296784443201884E-2</v>
      </c>
      <c r="N31" s="16">
        <v>89051</v>
      </c>
      <c r="O31" s="17">
        <v>3.1381629028165443E-2</v>
      </c>
      <c r="P31" s="18">
        <v>-0.21743944879952193</v>
      </c>
      <c r="Q31" s="16">
        <v>178274</v>
      </c>
      <c r="R31" s="17">
        <v>1.6763737636052323E-2</v>
      </c>
      <c r="S31" s="18">
        <v>-0.11496586818915233</v>
      </c>
    </row>
    <row r="32" spans="1:19" ht="16.5" thickBot="1">
      <c r="A32" s="20" t="s">
        <v>22</v>
      </c>
      <c r="B32" s="16">
        <v>1245331</v>
      </c>
      <c r="C32" s="17">
        <v>1.8386166470464347E-2</v>
      </c>
      <c r="D32" s="18">
        <v>0.31503856421173571</v>
      </c>
      <c r="E32" s="16">
        <v>19893</v>
      </c>
      <c r="F32" s="17">
        <v>2.6770459558882898E-3</v>
      </c>
      <c r="G32" s="18">
        <v>-0.20741862225586671</v>
      </c>
      <c r="H32" s="16">
        <v>47156</v>
      </c>
      <c r="I32" s="17">
        <v>6.0473447386766559E-3</v>
      </c>
      <c r="J32" s="18">
        <v>-0.30090319901523133</v>
      </c>
      <c r="K32" s="16">
        <v>849507</v>
      </c>
      <c r="L32" s="17">
        <v>4.8612075112811813E-2</v>
      </c>
      <c r="M32" s="18">
        <v>0.67555073250135655</v>
      </c>
      <c r="N32" s="16">
        <v>39421</v>
      </c>
      <c r="O32" s="17">
        <v>1.3889241309312357E-2</v>
      </c>
      <c r="P32" s="18">
        <v>3.9977834072197682E-2</v>
      </c>
      <c r="Q32" s="16">
        <v>203799</v>
      </c>
      <c r="R32" s="17">
        <v>1.9161391833700955E-2</v>
      </c>
      <c r="S32" s="18">
        <v>-4.6485945184582045E-2</v>
      </c>
    </row>
    <row r="33" spans="1:19" ht="16.5" thickBot="1">
      <c r="A33" s="20" t="s">
        <v>23</v>
      </c>
      <c r="B33" s="16">
        <v>569940</v>
      </c>
      <c r="C33" s="17">
        <v>8.4146397368863781E-3</v>
      </c>
      <c r="D33" s="18">
        <v>-0.17920668455320377</v>
      </c>
      <c r="E33" s="16">
        <v>65270</v>
      </c>
      <c r="F33" s="17">
        <v>8.7644221090379809E-3</v>
      </c>
      <c r="G33" s="18">
        <v>-0.15142671009771991</v>
      </c>
      <c r="H33" s="16">
        <v>64995</v>
      </c>
      <c r="I33" s="17">
        <v>8.3374535878029867E-3</v>
      </c>
      <c r="J33" s="18">
        <v>-0.1615296288172986</v>
      </c>
      <c r="K33" s="16">
        <v>222430</v>
      </c>
      <c r="L33" s="17">
        <v>1.2734515734807049E-2</v>
      </c>
      <c r="M33" s="18">
        <v>-0.14506143186001919</v>
      </c>
      <c r="N33" s="16">
        <v>33413</v>
      </c>
      <c r="O33" s="17">
        <v>1.1769784882573514E-2</v>
      </c>
      <c r="P33" s="18">
        <v>-0.10070818859897135</v>
      </c>
      <c r="Q33" s="16">
        <v>93084</v>
      </c>
      <c r="R33" s="17">
        <v>8.7526555969149947E-3</v>
      </c>
      <c r="S33" s="18">
        <v>-0.11627929057005049</v>
      </c>
    </row>
    <row r="34" spans="1:19" ht="16.5" thickBot="1">
      <c r="A34" s="20" t="s">
        <v>82</v>
      </c>
      <c r="B34" s="16">
        <v>616742</v>
      </c>
      <c r="C34" s="17">
        <v>9.1056282075425102E-3</v>
      </c>
      <c r="D34" s="18">
        <v>-0.19359364437639492</v>
      </c>
      <c r="E34" s="16">
        <v>17964</v>
      </c>
      <c r="F34" s="17">
        <v>2.4122077494242999E-3</v>
      </c>
      <c r="G34" s="18">
        <v>-0.25212783711615483</v>
      </c>
      <c r="H34" s="16">
        <v>56289</v>
      </c>
      <c r="I34" s="17">
        <v>7.2194042561052676E-3</v>
      </c>
      <c r="J34" s="18">
        <v>3.5552611239924925E-2</v>
      </c>
      <c r="K34" s="16">
        <v>115849</v>
      </c>
      <c r="L34" s="17">
        <v>6.6314666832139445E-3</v>
      </c>
      <c r="M34" s="18">
        <v>-0.11478741938441783</v>
      </c>
      <c r="N34" s="16">
        <v>1215</v>
      </c>
      <c r="O34" s="17">
        <v>4.2819081451408271E-4</v>
      </c>
      <c r="P34" s="18">
        <v>-3.8765822784810111E-2</v>
      </c>
      <c r="Q34" s="16">
        <v>299217</v>
      </c>
      <c r="R34" s="17">
        <v>2.8135786011549212E-2</v>
      </c>
      <c r="S34" s="18">
        <v>-0.20086964186032852</v>
      </c>
    </row>
    <row r="35" spans="1:19" ht="16.5" thickBot="1">
      <c r="A35" s="15" t="s">
        <v>83</v>
      </c>
      <c r="B35" s="16">
        <v>7032628</v>
      </c>
      <c r="C35" s="17">
        <v>0.10383028217626378</v>
      </c>
      <c r="D35" s="18">
        <v>-7.2532873544846055E-2</v>
      </c>
      <c r="E35" s="16">
        <v>1018768</v>
      </c>
      <c r="F35" s="17">
        <v>0.13706426848134667</v>
      </c>
      <c r="G35" s="18">
        <v>-0.14638218270869896</v>
      </c>
      <c r="H35" s="16">
        <v>796471</v>
      </c>
      <c r="I35" s="17">
        <v>0.10211029726641749</v>
      </c>
      <c r="J35" s="18">
        <v>-0.28546753806377478</v>
      </c>
      <c r="K35" s="16">
        <v>3408282</v>
      </c>
      <c r="L35" s="17">
        <v>0.17781502314624931</v>
      </c>
      <c r="M35" s="18">
        <v>-8.2347446383672973E-2</v>
      </c>
      <c r="N35" s="16">
        <v>337271</v>
      </c>
      <c r="O35" s="17">
        <v>0.11879493360399222</v>
      </c>
      <c r="P35" s="18">
        <v>-0.14374439570097874</v>
      </c>
      <c r="Q35" s="16">
        <v>891511</v>
      </c>
      <c r="R35" s="17">
        <v>8.3898901500675555E-2</v>
      </c>
      <c r="S35" s="18">
        <v>-5.6121137360736539E-2</v>
      </c>
    </row>
    <row r="36" spans="1:19" ht="16.5" thickBot="1">
      <c r="A36" s="20" t="s">
        <v>27</v>
      </c>
      <c r="B36" s="16">
        <v>896548</v>
      </c>
      <c r="C36" s="17">
        <v>1.3236706367031632E-2</v>
      </c>
      <c r="D36" s="18">
        <v>-0.27183090812809241</v>
      </c>
      <c r="E36" s="16">
        <v>423147</v>
      </c>
      <c r="F36" s="17">
        <v>5.6934696927123198E-2</v>
      </c>
      <c r="G36" s="18">
        <v>-0.2727989948280396</v>
      </c>
      <c r="H36" s="16">
        <v>171178</v>
      </c>
      <c r="I36" s="17">
        <v>2.1957385578587642E-2</v>
      </c>
      <c r="J36" s="18">
        <v>-0.48126348713721112</v>
      </c>
      <c r="K36" s="16">
        <v>83596</v>
      </c>
      <c r="L36" s="17">
        <v>4.7737332416592764E-3</v>
      </c>
      <c r="M36" s="18">
        <v>-0.26059547453539511</v>
      </c>
      <c r="N36" s="16">
        <v>34337</v>
      </c>
      <c r="O36" s="17">
        <v>1.2093659251740958E-2</v>
      </c>
      <c r="P36" s="18">
        <v>-8.7024769202117769E-2</v>
      </c>
      <c r="Q36" s="16">
        <v>68157</v>
      </c>
      <c r="R36" s="17">
        <v>6.4219555424489269E-3</v>
      </c>
      <c r="S36" s="18">
        <v>-0.17163581669537376</v>
      </c>
    </row>
    <row r="37" spans="1:19" ht="16.5" thickBot="1">
      <c r="A37" s="20" t="s">
        <v>84</v>
      </c>
      <c r="B37" s="16">
        <v>2400282</v>
      </c>
      <c r="C37" s="17">
        <v>3.5437955393432835E-2</v>
      </c>
      <c r="D37" s="18">
        <v>8.5691721487657135E-2</v>
      </c>
      <c r="E37" s="16">
        <v>100955</v>
      </c>
      <c r="F37" s="17">
        <v>1.3582916428473767E-2</v>
      </c>
      <c r="G37" s="18">
        <v>-0.14916251506798506</v>
      </c>
      <c r="H37" s="16">
        <v>44324</v>
      </c>
      <c r="I37" s="17">
        <v>5.681076139480214E-3</v>
      </c>
      <c r="J37" s="18">
        <v>-0.20249608298665511</v>
      </c>
      <c r="K37" s="16">
        <v>1884290</v>
      </c>
      <c r="L37" s="17">
        <v>0.10787848306416052</v>
      </c>
      <c r="M37" s="18">
        <v>0.14806353708624687</v>
      </c>
      <c r="N37" s="16">
        <v>12286</v>
      </c>
      <c r="O37" s="17">
        <v>3.946756322422397E-3</v>
      </c>
      <c r="P37" s="18">
        <v>-0.17533136966126661</v>
      </c>
      <c r="Q37" s="16">
        <v>244740</v>
      </c>
      <c r="R37" s="17">
        <v>2.306936975839334E-2</v>
      </c>
      <c r="S37" s="18">
        <v>-9.6579254572839557E-2</v>
      </c>
    </row>
    <row r="38" spans="1:19" ht="16.5" thickBot="1">
      <c r="A38" s="20" t="s">
        <v>85</v>
      </c>
      <c r="B38" s="16">
        <v>412521</v>
      </c>
      <c r="C38" s="17">
        <v>6.0904930324246513E-3</v>
      </c>
      <c r="D38" s="18">
        <v>-0.21272815407986445</v>
      </c>
      <c r="E38" s="16">
        <v>10172</v>
      </c>
      <c r="F38" s="17">
        <v>1.3688690224348105E-3</v>
      </c>
      <c r="G38" s="18">
        <v>-0.15049273425755805</v>
      </c>
      <c r="H38" s="16">
        <v>10244</v>
      </c>
      <c r="I38" s="17">
        <v>1.3136919284663954E-3</v>
      </c>
      <c r="J38" s="18">
        <v>-0.50552899705442078</v>
      </c>
      <c r="K38" s="16">
        <v>269041</v>
      </c>
      <c r="L38" s="17">
        <v>1.5399959368342007E-2</v>
      </c>
      <c r="M38" s="18">
        <v>-0.25671658285903742</v>
      </c>
      <c r="N38" s="16">
        <v>15834</v>
      </c>
      <c r="O38" s="17">
        <v>5.5795201443514051E-3</v>
      </c>
      <c r="P38" s="18">
        <v>-0.10081217697506673</v>
      </c>
      <c r="Q38" s="16">
        <v>71193</v>
      </c>
      <c r="R38" s="17">
        <v>6.6934395471793503E-3</v>
      </c>
      <c r="S38" s="18">
        <v>-3.3432462894311565E-2</v>
      </c>
    </row>
    <row r="39" spans="1:19" ht="16.5" thickBot="1">
      <c r="A39" s="15" t="s">
        <v>86</v>
      </c>
      <c r="B39" s="16">
        <v>11345360</v>
      </c>
      <c r="C39" s="17">
        <v>0.16750380230424472</v>
      </c>
      <c r="D39" s="18">
        <v>-5.3922536184334291E-2</v>
      </c>
      <c r="E39" s="16">
        <v>903151</v>
      </c>
      <c r="F39" s="17">
        <v>0.12146317187891942</v>
      </c>
      <c r="G39" s="18">
        <v>-0.1655191542277058</v>
      </c>
      <c r="H39" s="16">
        <v>687631</v>
      </c>
      <c r="I39" s="17">
        <v>8.8179004893759017E-2</v>
      </c>
      <c r="J39" s="18">
        <v>-0.20107029195909454</v>
      </c>
      <c r="K39" s="16">
        <v>5099088</v>
      </c>
      <c r="L39" s="17">
        <v>0.29181224006658141</v>
      </c>
      <c r="M39" s="18">
        <v>-3.7232782798379604E-2</v>
      </c>
      <c r="N39" s="16">
        <v>404775</v>
      </c>
      <c r="O39" s="17">
        <v>0.14262102117341904</v>
      </c>
      <c r="P39" s="18">
        <v>-0.10612958017754159</v>
      </c>
      <c r="Q39" s="16">
        <v>2448208</v>
      </c>
      <c r="R39" s="17">
        <v>0.22964311937096207</v>
      </c>
      <c r="S39" s="18">
        <v>-6.7385702086837251E-2</v>
      </c>
    </row>
    <row r="40" spans="1:19" ht="16.5" thickBot="1">
      <c r="A40" s="20" t="s">
        <v>87</v>
      </c>
      <c r="B40" s="16">
        <v>2504631</v>
      </c>
      <c r="C40" s="17">
        <v>3.6978572373999832E-2</v>
      </c>
      <c r="D40" s="18">
        <v>-2.9720870970278757E-2</v>
      </c>
      <c r="E40" s="16">
        <v>231723</v>
      </c>
      <c r="F40" s="17">
        <v>3.1182276510465953E-2</v>
      </c>
      <c r="G40" s="18">
        <v>-0.16380433409718342</v>
      </c>
      <c r="H40" s="16">
        <v>96659</v>
      </c>
      <c r="I40" s="17">
        <v>1.2395401770353823E-2</v>
      </c>
      <c r="J40" s="18">
        <v>-0.20240385012258644</v>
      </c>
      <c r="K40" s="16">
        <v>462299</v>
      </c>
      <c r="L40" s="17">
        <v>2.6462326101169165E-2</v>
      </c>
      <c r="M40" s="18">
        <v>-5.5922819442997818E-2</v>
      </c>
      <c r="N40" s="16">
        <v>132475</v>
      </c>
      <c r="O40" s="17">
        <v>4.6675970565846235E-2</v>
      </c>
      <c r="P40" s="18">
        <v>-0.14234649605636351</v>
      </c>
      <c r="Q40" s="16">
        <v>361220</v>
      </c>
      <c r="R40" s="17">
        <v>3.3967096928535105E-2</v>
      </c>
      <c r="S40" s="18">
        <v>-0.11582098612821179</v>
      </c>
    </row>
    <row r="41" spans="1:19" ht="16.5" thickBot="1">
      <c r="A41" s="20" t="s">
        <v>40</v>
      </c>
      <c r="B41" s="16">
        <v>1989492</v>
      </c>
      <c r="C41" s="17">
        <v>2.9373018983432562E-2</v>
      </c>
      <c r="D41" s="18">
        <v>-9.3547759051406665E-3</v>
      </c>
      <c r="E41" s="16">
        <v>210450</v>
      </c>
      <c r="F41" s="17">
        <v>2.8320597414705412E-2</v>
      </c>
      <c r="G41" s="18">
        <v>-0.1919544466714278</v>
      </c>
      <c r="H41" s="16">
        <v>78100</v>
      </c>
      <c r="I41" s="17">
        <v>1.0014976601145427E-2</v>
      </c>
      <c r="J41" s="18">
        <v>-0.17891138574809362</v>
      </c>
      <c r="K41" s="16">
        <v>186494</v>
      </c>
      <c r="L41" s="17">
        <v>1.0674826123351142E-2</v>
      </c>
      <c r="M41" s="18">
        <v>-6.4967884595135361E-2</v>
      </c>
      <c r="N41" s="16">
        <v>105917</v>
      </c>
      <c r="O41" s="17">
        <v>3.7320618004454596E-2</v>
      </c>
      <c r="P41" s="18">
        <v>-5.5140170238583863E-2</v>
      </c>
      <c r="Q41" s="16">
        <v>241444</v>
      </c>
      <c r="R41" s="17">
        <v>2.2704319219299645E-2</v>
      </c>
      <c r="S41" s="18">
        <v>-5.6705280225039512E-2</v>
      </c>
    </row>
    <row r="42" spans="1:19" ht="16.5" thickBot="1">
      <c r="A42" s="20" t="s">
        <v>88</v>
      </c>
      <c r="B42" s="16">
        <v>748201</v>
      </c>
      <c r="C42" s="17">
        <v>1.10464993960384E-2</v>
      </c>
      <c r="D42" s="18">
        <v>-9.2504499871432277E-2</v>
      </c>
      <c r="E42" s="16">
        <v>16761</v>
      </c>
      <c r="F42" s="17">
        <v>2.254085344650322E-3</v>
      </c>
      <c r="G42" s="18">
        <v>-0.19097758887171556</v>
      </c>
      <c r="H42" s="16">
        <v>13122</v>
      </c>
      <c r="I42" s="17">
        <v>1.6832960735749585E-3</v>
      </c>
      <c r="J42" s="18">
        <v>1.7210636483448338E-2</v>
      </c>
      <c r="K42" s="16">
        <v>191664</v>
      </c>
      <c r="L42" s="17">
        <v>1.0913590064580751E-2</v>
      </c>
      <c r="M42" s="18">
        <v>-0.13156108648813614</v>
      </c>
      <c r="N42" s="16">
        <v>14187</v>
      </c>
      <c r="O42" s="17">
        <v>4.9994361273224507E-3</v>
      </c>
      <c r="P42" s="18">
        <v>5.0970514150244561E-2</v>
      </c>
      <c r="Q42" s="16">
        <v>492539</v>
      </c>
      <c r="R42" s="17">
        <v>4.5759019249692313E-2</v>
      </c>
      <c r="S42" s="18">
        <v>-9.5221449555613402E-2</v>
      </c>
    </row>
    <row r="43" spans="1:19" ht="16.5" thickBot="1">
      <c r="A43" s="20" t="s">
        <v>89</v>
      </c>
      <c r="B43" s="16">
        <v>1276063</v>
      </c>
      <c r="C43" s="17">
        <v>1.883989617603685E-2</v>
      </c>
      <c r="D43" s="18">
        <v>-6.7585054915505927E-2</v>
      </c>
      <c r="E43" s="16">
        <v>81619</v>
      </c>
      <c r="F43" s="17">
        <v>1.0952567046591069E-2</v>
      </c>
      <c r="G43" s="18">
        <v>-0.30192385216444095</v>
      </c>
      <c r="H43" s="16">
        <v>38762</v>
      </c>
      <c r="I43" s="17">
        <v>4.9635488976918791E-3</v>
      </c>
      <c r="J43" s="18">
        <v>-0.19474681041480213</v>
      </c>
      <c r="K43" s="16">
        <v>755470</v>
      </c>
      <c r="L43" s="17">
        <v>4.3243235198166918E-2</v>
      </c>
      <c r="M43" s="18">
        <v>3.6005419875803746E-2</v>
      </c>
      <c r="N43" s="16">
        <v>40188</v>
      </c>
      <c r="O43" s="17">
        <v>1.4162719557923821E-2</v>
      </c>
      <c r="P43" s="18">
        <v>-0.29408561541569322</v>
      </c>
      <c r="Q43" s="16">
        <v>276307</v>
      </c>
      <c r="R43" s="17">
        <v>2.5979430032168082E-2</v>
      </c>
      <c r="S43" s="18">
        <v>-0.1271507737414459</v>
      </c>
    </row>
    <row r="44" spans="1:19" ht="16.5" thickBot="1">
      <c r="A44" s="20" t="s">
        <v>90</v>
      </c>
      <c r="B44" s="16">
        <v>604480</v>
      </c>
      <c r="C44" s="17">
        <v>8.9245910589765207E-3</v>
      </c>
      <c r="D44" s="18">
        <v>-8.9779748021014849E-2</v>
      </c>
      <c r="E44" s="16">
        <v>27904</v>
      </c>
      <c r="F44" s="17">
        <v>3.7537586032045421E-3</v>
      </c>
      <c r="G44" s="18">
        <v>-7.9497079497079515E-2</v>
      </c>
      <c r="H44" s="16">
        <v>65554</v>
      </c>
      <c r="I44" s="17">
        <v>8.4092961151409924E-3</v>
      </c>
      <c r="J44" s="18">
        <v>-0.13553398570411201</v>
      </c>
      <c r="K44" s="16">
        <v>327302</v>
      </c>
      <c r="L44" s="17">
        <v>1.873383899845768E-2</v>
      </c>
      <c r="M44" s="18">
        <v>-9.4605212194986965E-2</v>
      </c>
      <c r="N44" s="16">
        <v>20310</v>
      </c>
      <c r="O44" s="17">
        <v>7.1566015393724099E-3</v>
      </c>
      <c r="P44" s="18">
        <v>1.2326200571934898E-3</v>
      </c>
      <c r="Q44" s="16">
        <v>125879</v>
      </c>
      <c r="R44" s="17">
        <v>1.1836401688748995E-2</v>
      </c>
      <c r="S44" s="18">
        <v>-0.11077986026237896</v>
      </c>
    </row>
    <row r="45" spans="1:19" ht="16.5" thickBot="1">
      <c r="A45" s="20" t="s">
        <v>46</v>
      </c>
      <c r="B45" s="16">
        <v>2848570</v>
      </c>
      <c r="C45" s="17">
        <v>4.2056515274068201E-2</v>
      </c>
      <c r="D45" s="18">
        <v>8.0983323759387105E-4</v>
      </c>
      <c r="E45" s="16">
        <v>76746</v>
      </c>
      <c r="F45" s="17">
        <v>1.0319000849420102E-2</v>
      </c>
      <c r="G45" s="18">
        <v>-0.14927608587119323</v>
      </c>
      <c r="H45" s="16">
        <v>74822</v>
      </c>
      <c r="I45" s="17">
        <v>9.5971353305384886E-3</v>
      </c>
      <c r="J45" s="18">
        <v>4.231514121302471E-2</v>
      </c>
      <c r="K45" s="16">
        <v>1949710</v>
      </c>
      <c r="L45" s="17">
        <v>0.11160751673079214</v>
      </c>
      <c r="M45" s="18">
        <v>-3.3272659388107195E-2</v>
      </c>
      <c r="N45" s="16">
        <v>46984</v>
      </c>
      <c r="O45" s="17">
        <v>1.6558121176238404E-2</v>
      </c>
      <c r="P45" s="18">
        <v>0.1186666666666667</v>
      </c>
      <c r="Q45" s="16">
        <v>554080</v>
      </c>
      <c r="R45" s="17">
        <v>5.2098222480342564E-2</v>
      </c>
      <c r="S45" s="18">
        <v>0.12364746326474729</v>
      </c>
    </row>
    <row r="46" spans="1:19" ht="16.5" thickBot="1">
      <c r="A46" s="20" t="s">
        <v>91</v>
      </c>
      <c r="B46" s="16">
        <v>1602990</v>
      </c>
      <c r="C46" s="17">
        <v>2.3666672547691853E-2</v>
      </c>
      <c r="D46" s="18">
        <v>-5.3895254986557894E-2</v>
      </c>
      <c r="E46" s="16">
        <v>227</v>
      </c>
      <c r="F46" s="17">
        <v>3.0413330620356584E-5</v>
      </c>
      <c r="G46" s="18">
        <v>-0.31515151515151518</v>
      </c>
      <c r="H46" s="16">
        <v>316</v>
      </c>
      <c r="I46" s="17">
        <v>4.0539711855017674E-5</v>
      </c>
      <c r="J46" s="18">
        <v>-0.46075085324232079</v>
      </c>
      <c r="K46" s="16">
        <v>1335425</v>
      </c>
      <c r="L46" s="17">
        <v>7.6444818081167945E-2</v>
      </c>
      <c r="M46" s="18">
        <v>-7.7957210116734177E-2</v>
      </c>
      <c r="N46" s="16">
        <v>6889</v>
      </c>
      <c r="O46" s="17">
        <v>2.4274718768502071E-3</v>
      </c>
      <c r="P46" s="18">
        <v>0.89699807215643079</v>
      </c>
      <c r="Q46" s="16">
        <v>259683</v>
      </c>
      <c r="R46" s="17">
        <v>2.4419642991481024E-2</v>
      </c>
      <c r="S46" s="18">
        <v>7.9018552760060645E-2</v>
      </c>
    </row>
    <row r="47" spans="1:19" ht="16.5" thickBot="1">
      <c r="A47" s="20" t="s">
        <v>47</v>
      </c>
      <c r="B47" s="16">
        <v>636411</v>
      </c>
      <c r="C47" s="17">
        <v>9.3960228964304962E-3</v>
      </c>
      <c r="D47" s="18">
        <v>-0.16571712478894218</v>
      </c>
      <c r="E47" s="16">
        <v>168811</v>
      </c>
      <c r="F47" s="17">
        <v>2.2709203342990238E-2</v>
      </c>
      <c r="G47" s="18">
        <v>-0.21537073803534645</v>
      </c>
      <c r="H47" s="16">
        <v>148356</v>
      </c>
      <c r="I47" s="17">
        <v>1.9019282790917975E-2</v>
      </c>
      <c r="J47" s="18">
        <v>-0.30084651842769228</v>
      </c>
      <c r="K47" s="16">
        <v>122852</v>
      </c>
      <c r="L47" s="17">
        <v>7.0307995180299973E-3</v>
      </c>
      <c r="M47" s="18">
        <v>-0.15736827661909991</v>
      </c>
      <c r="N47" s="16">
        <v>13828</v>
      </c>
      <c r="O47" s="17">
        <v>4.8732696157207699E-3</v>
      </c>
      <c r="P47" s="18">
        <v>-6.599121918270856E-2</v>
      </c>
      <c r="Q47" s="16">
        <v>105820</v>
      </c>
      <c r="R47" s="17">
        <v>9.9498370531751305E-3</v>
      </c>
      <c r="S47" s="18">
        <v>-0.14082711468035181</v>
      </c>
    </row>
    <row r="48" spans="1:19" ht="16.5" thickBot="1">
      <c r="A48" s="15" t="s">
        <v>50</v>
      </c>
      <c r="B48" s="16">
        <v>2598550</v>
      </c>
      <c r="C48" s="17">
        <v>3.8365200000501976E-2</v>
      </c>
      <c r="D48" s="18">
        <v>-0.27021474679873791</v>
      </c>
      <c r="E48" s="16">
        <v>435451</v>
      </c>
      <c r="F48" s="17">
        <v>5.8568673300540768E-2</v>
      </c>
      <c r="G48" s="18">
        <v>-0.3854260365139861</v>
      </c>
      <c r="H48" s="16">
        <v>1022653</v>
      </c>
      <c r="I48" s="17">
        <v>0.13095032525421349</v>
      </c>
      <c r="J48" s="18">
        <v>-0.37191568071003644</v>
      </c>
      <c r="K48" s="16">
        <v>414668</v>
      </c>
      <c r="L48" s="17">
        <v>2.3735230881754492E-2</v>
      </c>
      <c r="M48" s="18">
        <v>-0.14873706837261158</v>
      </c>
      <c r="N48" s="16">
        <v>67705</v>
      </c>
      <c r="O48" s="17">
        <v>2.3766176097437197E-2</v>
      </c>
      <c r="P48" s="18">
        <v>-0.36280401383298377</v>
      </c>
      <c r="Q48" s="16">
        <v>350027</v>
      </c>
      <c r="R48" s="17">
        <v>3.2833390256893268E-2</v>
      </c>
      <c r="S48" s="18">
        <v>5.1551328462404955E-2</v>
      </c>
    </row>
    <row r="49" spans="1:19" ht="16.5" thickBot="1">
      <c r="A49" s="20" t="s">
        <v>51</v>
      </c>
      <c r="B49" s="16">
        <v>1165144</v>
      </c>
      <c r="C49" s="17">
        <v>1.7202279190080959E-2</v>
      </c>
      <c r="D49" s="18">
        <v>-0.17268919466809052</v>
      </c>
      <c r="E49" s="16">
        <v>111510</v>
      </c>
      <c r="F49" s="17">
        <v>1.5005748926920803E-2</v>
      </c>
      <c r="G49" s="18">
        <v>-0.1598137390085671</v>
      </c>
      <c r="H49" s="16">
        <v>758633</v>
      </c>
      <c r="I49" s="17">
        <v>9.7094277665723386E-2</v>
      </c>
      <c r="J49" s="18">
        <v>-0.32422849509890583</v>
      </c>
      <c r="K49" s="16">
        <v>3341</v>
      </c>
      <c r="L49" s="17">
        <v>1.9125157699547492E-4</v>
      </c>
      <c r="M49" s="18">
        <v>-0.35</v>
      </c>
      <c r="N49" s="16">
        <v>1747</v>
      </c>
      <c r="O49" s="17">
        <v>6.1603090022272974E-4</v>
      </c>
      <c r="P49" s="18">
        <v>-1.7977528089887618E-2</v>
      </c>
      <c r="Q49" s="16">
        <v>121731</v>
      </c>
      <c r="R49" s="17">
        <v>1.1374869477035482E-2</v>
      </c>
      <c r="S49" s="18">
        <v>1.2060475634665888</v>
      </c>
    </row>
    <row r="50" spans="1:19" ht="16.5" thickBot="1">
      <c r="A50" s="20" t="s">
        <v>92</v>
      </c>
      <c r="B50" s="16">
        <v>673990</v>
      </c>
      <c r="C50" s="17">
        <v>9.9508422575429866E-3</v>
      </c>
      <c r="D50" s="18">
        <v>-0.24323759884934482</v>
      </c>
      <c r="E50" s="16">
        <v>36028</v>
      </c>
      <c r="F50" s="17">
        <v>4.8318169731146159E-3</v>
      </c>
      <c r="G50" s="18">
        <v>-0.28892541688121365</v>
      </c>
      <c r="H50" s="16">
        <v>99086</v>
      </c>
      <c r="I50" s="17">
        <v>1.2698936448356898E-2</v>
      </c>
      <c r="J50" s="18">
        <v>-0.26988014014383188</v>
      </c>
      <c r="K50" s="16">
        <v>254142</v>
      </c>
      <c r="L50" s="17">
        <v>1.4546969320808463E-2</v>
      </c>
      <c r="M50" s="18">
        <v>-0.2268164821356311</v>
      </c>
      <c r="N50" s="16">
        <v>42917</v>
      </c>
      <c r="O50" s="17">
        <v>1.5034960106008063E-2</v>
      </c>
      <c r="P50" s="18">
        <v>-0.37658731898353137</v>
      </c>
      <c r="Q50" s="16">
        <v>167020</v>
      </c>
      <c r="R50" s="17">
        <v>1.5696514924003285E-2</v>
      </c>
      <c r="S50" s="18">
        <v>-0.22957735427561288</v>
      </c>
    </row>
    <row r="51" spans="1:19" ht="16.5" thickBot="1">
      <c r="A51" s="20" t="s">
        <v>56</v>
      </c>
      <c r="B51" s="16">
        <v>441017</v>
      </c>
      <c r="C51" s="17">
        <v>6.5112102551890018E-3</v>
      </c>
      <c r="D51" s="18">
        <v>-0.51284826968387165</v>
      </c>
      <c r="E51" s="16">
        <v>266201</v>
      </c>
      <c r="F51" s="17">
        <v>3.5810485655135442E-2</v>
      </c>
      <c r="G51" s="18">
        <v>-0.4668966512008077</v>
      </c>
      <c r="H51" s="16">
        <v>115384</v>
      </c>
      <c r="I51" s="17">
        <v>1.4800843533903129E-2</v>
      </c>
      <c r="J51" s="18">
        <v>-0.63985927759585692</v>
      </c>
      <c r="K51" s="16">
        <v>3466</v>
      </c>
      <c r="L51" s="17">
        <v>1.9840705353676028E-4</v>
      </c>
      <c r="M51" s="18">
        <v>0.43817427385892116</v>
      </c>
      <c r="N51" s="16">
        <v>20134</v>
      </c>
      <c r="O51" s="17">
        <v>7.0952803856889112E-3</v>
      </c>
      <c r="P51" s="18">
        <v>-0.34624626574879858</v>
      </c>
      <c r="Q51" s="16">
        <v>10540</v>
      </c>
      <c r="R51" s="17">
        <v>9.9114700722502912E-4</v>
      </c>
      <c r="S51" s="18">
        <v>-0.21972164643174419</v>
      </c>
    </row>
    <row r="52" spans="1:19" ht="16.5" thickBot="1">
      <c r="A52" s="15" t="s">
        <v>59</v>
      </c>
      <c r="B52" s="16">
        <v>9963944</v>
      </c>
      <c r="C52" s="17">
        <v>0.14710846601135313</v>
      </c>
      <c r="D52" s="18">
        <v>-0.11265205514732823</v>
      </c>
      <c r="E52" s="16">
        <v>750257</v>
      </c>
      <c r="F52" s="17">
        <v>0.10113751239410509</v>
      </c>
      <c r="G52" s="18">
        <v>-0.13187696658026415</v>
      </c>
      <c r="H52" s="16">
        <v>1057320</v>
      </c>
      <c r="I52" s="17">
        <v>0.13562778694482724</v>
      </c>
      <c r="J52" s="18">
        <v>-0.21110855740831669</v>
      </c>
      <c r="K52" s="16">
        <v>4091444</v>
      </c>
      <c r="L52" s="17">
        <v>0.23398797547926953</v>
      </c>
      <c r="M52" s="18">
        <v>-0.11756361369984791</v>
      </c>
      <c r="N52" s="16">
        <v>320960</v>
      </c>
      <c r="O52" s="17">
        <v>0.11313188981927881</v>
      </c>
      <c r="P52" s="18">
        <v>2.9042743481410671E-2</v>
      </c>
      <c r="Q52" s="16">
        <v>2353432</v>
      </c>
      <c r="R52" s="17">
        <v>0.22050406689997804</v>
      </c>
      <c r="S52" s="18">
        <v>-8.1860248760933119E-2</v>
      </c>
    </row>
    <row r="53" spans="1:19" ht="16.5" thickBot="1">
      <c r="A53" s="20" t="s">
        <v>93</v>
      </c>
      <c r="B53" s="16">
        <v>1707942</v>
      </c>
      <c r="C53" s="17">
        <v>2.521619226847948E-2</v>
      </c>
      <c r="D53" s="18">
        <v>-6.0486275372682807E-2</v>
      </c>
      <c r="E53" s="16">
        <v>396759</v>
      </c>
      <c r="F53" s="17">
        <v>5.3374184088391369E-2</v>
      </c>
      <c r="G53" s="18">
        <v>-0.13721962754050998</v>
      </c>
      <c r="H53" s="16">
        <v>359366</v>
      </c>
      <c r="I53" s="17">
        <v>4.6095063571656381E-2</v>
      </c>
      <c r="J53" s="18">
        <v>-0.13753066505360079</v>
      </c>
      <c r="K53" s="16">
        <v>325726</v>
      </c>
      <c r="L53" s="17">
        <v>1.8644252432160786E-2</v>
      </c>
      <c r="M53" s="18">
        <v>-2.8086216208957682E-2</v>
      </c>
      <c r="N53" s="16">
        <v>45025</v>
      </c>
      <c r="O53" s="17">
        <v>1.58649102032761E-2</v>
      </c>
      <c r="P53" s="18">
        <v>0.21085050298563668</v>
      </c>
      <c r="Q53" s="16">
        <v>270450</v>
      </c>
      <c r="R53" s="17">
        <v>2.5431760186809583E-2</v>
      </c>
      <c r="S53" s="18">
        <v>-3.0374627577379631E-2</v>
      </c>
    </row>
    <row r="54" spans="1:19" ht="16.5" thickBot="1">
      <c r="A54" s="20" t="s">
        <v>94</v>
      </c>
      <c r="B54" s="16">
        <v>2723171</v>
      </c>
      <c r="C54" s="17">
        <v>4.0205114410177586E-2</v>
      </c>
      <c r="D54" s="18">
        <v>-0.15021416503720664</v>
      </c>
      <c r="E54" s="16">
        <v>9197</v>
      </c>
      <c r="F54" s="17">
        <v>1.2369882082403439E-3</v>
      </c>
      <c r="G54" s="18">
        <v>-0.27627745846783713</v>
      </c>
      <c r="H54" s="16">
        <v>137212</v>
      </c>
      <c r="I54" s="17">
        <v>1.7600906036901915E-2</v>
      </c>
      <c r="J54" s="18">
        <v>-0.24579457747872546</v>
      </c>
      <c r="K54" s="16">
        <v>1475590</v>
      </c>
      <c r="L54" s="17">
        <v>8.4208796347524206E-2</v>
      </c>
      <c r="M54" s="18">
        <v>-0.17857438007299298</v>
      </c>
      <c r="N54" s="16">
        <v>6059</v>
      </c>
      <c r="O54" s="17">
        <v>2.1349629253714511E-3</v>
      </c>
      <c r="P54" s="18">
        <v>-0.20068610634648365</v>
      </c>
      <c r="Q54" s="16">
        <v>885665</v>
      </c>
      <c r="R54" s="17">
        <v>8.2685639765645455E-2</v>
      </c>
      <c r="S54" s="18">
        <v>-9.6781847933609222E-2</v>
      </c>
    </row>
    <row r="55" spans="1:19" ht="16.5" thickBot="1">
      <c r="A55" s="20" t="s">
        <v>95</v>
      </c>
      <c r="B55" s="16">
        <v>747835</v>
      </c>
      <c r="C55" s="17">
        <v>1.1041095742770159E-2</v>
      </c>
      <c r="D55" s="18">
        <v>-5.0866022010044309E-2</v>
      </c>
      <c r="E55" s="16">
        <v>13437</v>
      </c>
      <c r="F55" s="17">
        <v>1.8075745880204851E-3</v>
      </c>
      <c r="G55" s="18">
        <v>-0.12943158986324454</v>
      </c>
      <c r="H55" s="16">
        <v>48771</v>
      </c>
      <c r="I55" s="17">
        <v>6.256457809321209E-3</v>
      </c>
      <c r="J55" s="18">
        <v>-0.19973744666885462</v>
      </c>
      <c r="K55" s="16">
        <v>452279</v>
      </c>
      <c r="L55" s="17">
        <v>2.5881644868890774E-2</v>
      </c>
      <c r="M55" s="18">
        <v>-2.539285637300337E-2</v>
      </c>
      <c r="N55" s="16">
        <v>7115</v>
      </c>
      <c r="O55" s="17">
        <v>2.5081761538244666E-3</v>
      </c>
      <c r="P55" s="18">
        <v>-0.31070217917675547</v>
      </c>
      <c r="Q55" s="16">
        <v>178069</v>
      </c>
      <c r="R55" s="17">
        <v>1.6743895888564231E-2</v>
      </c>
      <c r="S55" s="18">
        <v>-6.0077703523052417E-2</v>
      </c>
    </row>
    <row r="56" spans="1:19" ht="16.5" thickBot="1">
      <c r="A56" s="20" t="s">
        <v>96</v>
      </c>
      <c r="B56" s="16">
        <v>505504</v>
      </c>
      <c r="C56" s="17">
        <v>7.4633014800768709E-3</v>
      </c>
      <c r="D56" s="18">
        <v>-0.21469983284346317</v>
      </c>
      <c r="E56" s="16">
        <v>2034</v>
      </c>
      <c r="F56" s="17">
        <v>2.7385454784259136E-4</v>
      </c>
      <c r="G56" s="18">
        <v>-0.24852289512555392</v>
      </c>
      <c r="H56" s="16">
        <v>187388</v>
      </c>
      <c r="I56" s="17">
        <v>2.4039407678888534E-2</v>
      </c>
      <c r="J56" s="18">
        <v>-0.22186370997882143</v>
      </c>
      <c r="K56" s="16">
        <v>205032</v>
      </c>
      <c r="L56" s="17">
        <v>1.1734523577209338E-2</v>
      </c>
      <c r="M56" s="18">
        <v>-0.21945275791429641</v>
      </c>
      <c r="N56" s="16">
        <v>1547</v>
      </c>
      <c r="O56" s="17">
        <v>5.4484197468211682E-4</v>
      </c>
      <c r="P56" s="18">
        <v>-0.16970998925886149</v>
      </c>
      <c r="Q56" s="16">
        <v>91362</v>
      </c>
      <c r="R56" s="17">
        <v>8.5768069343428108E-3</v>
      </c>
      <c r="S56" s="18">
        <v>-0.19129825681403057</v>
      </c>
    </row>
    <row r="58" spans="1:19" ht="15.75">
      <c r="A58" s="3" t="s">
        <v>62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XK 2020</vt:lpstr>
      <vt:lpstr>NK 2020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2021-01-25T05:48:30Z</dcterms:modified>
</cp:coreProperties>
</file>